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PUシート見直し/1404/"/>
    </mc:Choice>
  </mc:AlternateContent>
  <xr:revisionPtr revIDLastSave="18" documentId="8_{69A85B46-FE88-4D52-83C7-AA8C2CD88019}" xr6:coauthVersionLast="47" xr6:coauthVersionMax="47" xr10:uidLastSave="{4BF5ACF6-E443-4B47-8C82-83C16644C4D5}"/>
  <bookViews>
    <workbookView xWindow="19090" yWindow="-110" windowWidth="19420" windowHeight="10420" tabRatio="854" xr2:uid="{00000000-000D-0000-FFFF-FFFF00000000}"/>
  </bookViews>
  <sheets>
    <sheet name="ENNSNN-1404" sheetId="51" r:id="rId1"/>
    <sheet name="改定履歴" sheetId="52" state="hidden" r:id="rId2"/>
  </sheets>
  <definedNames>
    <definedName name="_xlnm.Print_Area" localSheetId="0">'ENNSNN-1404'!$E$3:$CK$104</definedName>
    <definedName name="_xlnm.Print_Area" localSheetId="1">改定履歴!$A$1:$B$21</definedName>
    <definedName name="_xlnm.Print_Titles" localSheetId="0">'ENNSNN-1404'!$3:$19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B65" i="51" l="1"/>
  <c r="BW65" i="51"/>
  <c r="CV64" i="51"/>
  <c r="CV63" i="51"/>
  <c r="CV62" i="51"/>
  <c r="CT64" i="51"/>
  <c r="CT63" i="51"/>
  <c r="CT62" i="51"/>
  <c r="CG65" i="51" l="1"/>
  <c r="CG39" i="51"/>
  <c r="BW39" i="51"/>
  <c r="CG35" i="51"/>
  <c r="BW35" i="51"/>
  <c r="BJ62" i="51"/>
  <c r="CT51" i="51"/>
  <c r="CS51" i="51"/>
  <c r="CG54" i="51"/>
  <c r="BW54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Takashi Ichinowatari</author>
    <author>UTC SOE User</author>
  </authors>
  <commentList>
    <comment ref="Q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書式設定変更可</t>
        </r>
      </text>
    </comment>
    <comment ref="AW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かご内銘板地にて確認する</t>
        </r>
      </text>
    </comment>
    <comment ref="AW10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W12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駆動方式を選択する</t>
        </r>
      </text>
    </comment>
    <comment ref="BW14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36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
対象外は"-"</t>
        </r>
      </text>
    </comment>
    <comment ref="BJ40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
対象外は"-"</t>
        </r>
      </text>
    </comment>
    <comment ref="BJ62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定格速度、釣合いおもり底部すき間を記入すると自動計算</t>
        </r>
      </text>
    </comment>
    <comment ref="BJ71" authorId="1" shapeId="0" xr:uid="{8C2A0F26-F16F-401E-96DA-6D324B4466BB}">
      <text>
        <r>
          <rPr>
            <b/>
            <sz val="9"/>
            <color indexed="81"/>
            <rFont val="ＭＳ Ｐゴシック"/>
            <family val="3"/>
            <charset val="128"/>
          </rPr>
          <t>前回釣合いおもりすき間測定値を記入
データが無い場合は　不明　を記入</t>
        </r>
      </text>
    </comment>
    <comment ref="BJ78" authorId="1" shapeId="0" xr:uid="{CD6B7922-EDE9-4072-B7F6-1C5B7E1F6272}">
      <text>
        <r>
          <rPr>
            <b/>
            <sz val="9"/>
            <color indexed="81"/>
            <rFont val="ＭＳ Ｐゴシック"/>
            <family val="3"/>
            <charset val="128"/>
          </rPr>
          <t>今回釣合いおもりすき間測定値を記入</t>
        </r>
      </text>
    </comment>
  </commentList>
</comments>
</file>

<file path=xl/sharedStrings.xml><?xml version="1.0" encoding="utf-8"?>
<sst xmlns="http://schemas.openxmlformats.org/spreadsheetml/2006/main" count="136" uniqueCount="113">
  <si>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</si>
  <si>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</si>
  <si>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</si>
  <si>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</si>
  <si>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</si>
  <si>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</si>
  <si>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</si>
  <si>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</si>
  <si>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</si>
  <si>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</si>
  <si>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</si>
  <si>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</si>
  <si>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</si>
  <si>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</si>
  <si>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</si>
  <si>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mm</t>
    <phoneticPr fontId="20"/>
  </si>
  <si>
    <t>号機</t>
    <rPh sb="0" eb="2">
      <t>ゴウキ</t>
    </rPh>
    <phoneticPr fontId="20"/>
  </si>
  <si>
    <t>特記事項</t>
    <rPh sb="0" eb="2">
      <t>トッキ</t>
    </rPh>
    <rPh sb="2" eb="4">
      <t>ジコウ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</si>
  <si>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</si>
  <si>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</si>
  <si>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年月</t>
    <rPh sb="0" eb="1">
      <t>ネン</t>
    </rPh>
    <rPh sb="1" eb="2">
      <t>ツキ</t>
    </rPh>
    <phoneticPr fontId="20"/>
  </si>
  <si>
    <t>改善（予定）</t>
    <rPh sb="0" eb="2">
      <t>カイゼン</t>
    </rPh>
    <rPh sb="3" eb="5">
      <t>ヨテイ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</si>
  <si>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</si>
  <si>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ｋｇ</t>
    <phoneticPr fontId="20"/>
  </si>
  <si>
    <t>積載量 :</t>
    <rPh sb="0" eb="3">
      <t>セキサイリョウ</t>
    </rPh>
    <phoneticPr fontId="20"/>
  </si>
  <si>
    <t>定格速度 :</t>
    <rPh sb="0" eb="2">
      <t>テイカク</t>
    </rPh>
    <rPh sb="2" eb="4">
      <t>ソクド</t>
    </rPh>
    <phoneticPr fontId="20"/>
  </si>
  <si>
    <t>-</t>
    <phoneticPr fontId="20"/>
  </si>
  <si>
    <t>〇</t>
    <phoneticPr fontId="20"/>
  </si>
  <si>
    <t>●</t>
    <phoneticPr fontId="20"/>
  </si>
  <si>
    <t>-</t>
    <phoneticPr fontId="20"/>
  </si>
  <si>
    <t>積載</t>
    <rPh sb="0" eb="2">
      <t>セキサイ</t>
    </rPh>
    <phoneticPr fontId="20"/>
  </si>
  <si>
    <t>速度</t>
    <rPh sb="0" eb="2">
      <t>ソクド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</si>
  <si>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</si>
  <si>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</si>
  <si>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</si>
  <si>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手動で判定する。</t>
    <rPh sb="0" eb="2">
      <t>シュドウ</t>
    </rPh>
    <rPh sb="3" eb="5">
      <t>ハンテイ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</si>
  <si>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</si>
  <si>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令和</t>
    <rPh sb="0" eb="1">
      <t>レイ</t>
    </rPh>
    <rPh sb="1" eb="2">
      <t>ワ</t>
    </rPh>
    <phoneticPr fontId="20"/>
  </si>
  <si>
    <t>設置及び取付けの状況</t>
    <rPh sb="0" eb="2">
      <t>セッチ</t>
    </rPh>
    <rPh sb="2" eb="3">
      <t>オヨ</t>
    </rPh>
    <rPh sb="4" eb="6">
      <t>トリツ</t>
    </rPh>
    <rPh sb="8" eb="10">
      <t>ジョウキョウ</t>
    </rPh>
    <phoneticPr fontId="20"/>
  </si>
  <si>
    <t>手動で判定する。</t>
    <phoneticPr fontId="20"/>
  </si>
  <si>
    <t>多孔性弾性体が鋼板プレートからはずれていること。</t>
    <rPh sb="0" eb="3">
      <t>タコウセイ</t>
    </rPh>
    <rPh sb="3" eb="4">
      <t>タマ</t>
    </rPh>
    <rPh sb="4" eb="5">
      <t>セイ</t>
    </rPh>
    <rPh sb="5" eb="6">
      <t>タイ</t>
    </rPh>
    <rPh sb="7" eb="9">
      <t>コウバン</t>
    </rPh>
    <phoneticPr fontId="20"/>
  </si>
  <si>
    <t>目視により確認する。</t>
    <rPh sb="0" eb="2">
      <t>モクシ</t>
    </rPh>
    <rPh sb="5" eb="7">
      <t>カクニン</t>
    </rPh>
    <phoneticPr fontId="20"/>
  </si>
  <si>
    <t>多孔性弾性体の高さが初期状態から5％を超える変形があること。</t>
    <rPh sb="7" eb="8">
      <t>タカ</t>
    </rPh>
    <rPh sb="10" eb="14">
      <t>ショキジョウタイ</t>
    </rPh>
    <rPh sb="19" eb="20">
      <t>コ</t>
    </rPh>
    <rPh sb="22" eb="24">
      <t>ヘンケイ</t>
    </rPh>
    <phoneticPr fontId="20"/>
  </si>
  <si>
    <t>多孔性弾性体の高さを測定する。</t>
    <rPh sb="10" eb="12">
      <t>ソクテイ</t>
    </rPh>
    <phoneticPr fontId="20"/>
  </si>
  <si>
    <t>硬度の状況</t>
    <rPh sb="0" eb="2">
      <t>コウド</t>
    </rPh>
    <rPh sb="3" eb="5">
      <t>ジョウキョウ</t>
    </rPh>
    <phoneticPr fontId="20"/>
  </si>
  <si>
    <t>水、油の浸漬状況</t>
    <rPh sb="0" eb="1">
      <t>ミズ</t>
    </rPh>
    <rPh sb="2" eb="3">
      <t>アブラ</t>
    </rPh>
    <rPh sb="4" eb="6">
      <t>シンセキ</t>
    </rPh>
    <rPh sb="6" eb="8">
      <t>ジョウキョウ</t>
    </rPh>
    <phoneticPr fontId="20"/>
  </si>
  <si>
    <t>ウエス等で表面を拭き取った後、緩衝材を手で押す。</t>
    <rPh sb="3" eb="4">
      <t>トウ</t>
    </rPh>
    <rPh sb="5" eb="7">
      <t>ヒョウメン</t>
    </rPh>
    <rPh sb="8" eb="9">
      <t>フ</t>
    </rPh>
    <rPh sb="10" eb="11">
      <t>ト</t>
    </rPh>
    <rPh sb="13" eb="14">
      <t>アト</t>
    </rPh>
    <rPh sb="15" eb="16">
      <t>ユル</t>
    </rPh>
    <rPh sb="19" eb="20">
      <t>テ</t>
    </rPh>
    <rPh sb="21" eb="22">
      <t>オ</t>
    </rPh>
    <phoneticPr fontId="20"/>
  </si>
  <si>
    <t>(2)</t>
    <phoneticPr fontId="20"/>
  </si>
  <si>
    <t>すき間の状況</t>
    <rPh sb="2" eb="3">
      <t>マ</t>
    </rPh>
    <rPh sb="4" eb="6">
      <t>ジョウキョウ</t>
    </rPh>
    <phoneticPr fontId="20"/>
  </si>
  <si>
    <t>すき間を測定する。</t>
    <rPh sb="2" eb="3">
      <t>マ</t>
    </rPh>
    <rPh sb="4" eb="6">
      <t>ソクテイ</t>
    </rPh>
    <phoneticPr fontId="20"/>
  </si>
  <si>
    <t>かご上
頂部
すき間</t>
    <rPh sb="2" eb="3">
      <t>ウエ</t>
    </rPh>
    <rPh sb="4" eb="6">
      <t>チョウブ</t>
    </rPh>
    <rPh sb="9" eb="10">
      <t>マ</t>
    </rPh>
    <phoneticPr fontId="20"/>
  </si>
  <si>
    <t>(3)</t>
    <phoneticPr fontId="20"/>
  </si>
  <si>
    <t>すき間の状況</t>
    <phoneticPr fontId="20"/>
  </si>
  <si>
    <t>最小値：</t>
    <rPh sb="0" eb="3">
      <t>サイショウチ</t>
    </rPh>
    <phoneticPr fontId="20"/>
  </si>
  <si>
    <t>最大値：</t>
    <rPh sb="0" eb="3">
      <t>サイダイチ</t>
    </rPh>
    <phoneticPr fontId="20"/>
  </si>
  <si>
    <t>番号</t>
    <rPh sb="0" eb="2">
      <t>バンゴウ</t>
    </rPh>
    <phoneticPr fontId="20"/>
  </si>
  <si>
    <t>ピット
釣合い
おもり
底部
すき間</t>
    <phoneticPr fontId="20"/>
  </si>
  <si>
    <t>製造年月</t>
    <rPh sb="0" eb="2">
      <t>セイゾウ</t>
    </rPh>
    <rPh sb="2" eb="4">
      <t>ネンゲツ</t>
    </rPh>
    <phoneticPr fontId="20"/>
  </si>
  <si>
    <t>駆動方式</t>
    <rPh sb="0" eb="2">
      <t>クドウ</t>
    </rPh>
    <rPh sb="2" eb="4">
      <t>ホウシキ</t>
    </rPh>
    <phoneticPr fontId="20"/>
  </si>
  <si>
    <t>ロープ式</t>
    <rPh sb="3" eb="4">
      <t>シキ</t>
    </rPh>
    <phoneticPr fontId="20"/>
  </si>
  <si>
    <t>駆動方式 :</t>
    <rPh sb="0" eb="2">
      <t>クドウ</t>
    </rPh>
    <rPh sb="2" eb="4">
      <t>ホウシキ</t>
    </rPh>
    <phoneticPr fontId="20"/>
  </si>
  <si>
    <t>年月日</t>
    <rPh sb="0" eb="3">
      <t>ネンガッピ</t>
    </rPh>
    <phoneticPr fontId="20"/>
  </si>
  <si>
    <t>改定内容</t>
    <rPh sb="0" eb="4">
      <t>カイテイナイヨウ</t>
    </rPh>
    <phoneticPr fontId="20"/>
  </si>
  <si>
    <t>新規発行</t>
    <rPh sb="0" eb="2">
      <t>シンキ</t>
    </rPh>
    <rPh sb="2" eb="4">
      <t>ハッコウ</t>
    </rPh>
    <phoneticPr fontId="20"/>
  </si>
  <si>
    <t>※釣合いおもりすき間を確認申請書類、またはレイアウトにて確認する。</t>
    <rPh sb="1" eb="3">
      <t>ツリア</t>
    </rPh>
    <rPh sb="9" eb="10">
      <t>マ</t>
    </rPh>
    <rPh sb="11" eb="13">
      <t>カクニン</t>
    </rPh>
    <rPh sb="13" eb="15">
      <t>シンセイ</t>
    </rPh>
    <rPh sb="15" eb="17">
      <t>ショルイ</t>
    </rPh>
    <rPh sb="28" eb="30">
      <t>カクニン</t>
    </rPh>
    <phoneticPr fontId="20"/>
  </si>
  <si>
    <t>ENNSNN-1404</t>
    <phoneticPr fontId="20"/>
  </si>
  <si>
    <t>多孔性弾性体に亀裂が生じていること。又は中央部が陥没していること。</t>
    <rPh sb="7" eb="9">
      <t>キレツ</t>
    </rPh>
    <rPh sb="10" eb="11">
      <t>ショウ</t>
    </rPh>
    <rPh sb="18" eb="19">
      <t>マタ</t>
    </rPh>
    <rPh sb="20" eb="23">
      <t>チュウオウブ</t>
    </rPh>
    <rPh sb="24" eb="26">
      <t>カンボツ</t>
    </rPh>
    <phoneticPr fontId="20"/>
  </si>
  <si>
    <t>手を放しても押し込まれた状態が継続すること。</t>
    <rPh sb="0" eb="1">
      <t>テ</t>
    </rPh>
    <rPh sb="2" eb="3">
      <t>ハナ</t>
    </rPh>
    <rPh sb="6" eb="7">
      <t>オ</t>
    </rPh>
    <rPh sb="8" eb="9">
      <t>コ</t>
    </rPh>
    <rPh sb="12" eb="14">
      <t>ジョウタイ</t>
    </rPh>
    <rPh sb="15" eb="17">
      <t>ケイゾク</t>
    </rPh>
    <phoneticPr fontId="20"/>
  </si>
  <si>
    <t>水分または油分が滲みだすこと。</t>
    <rPh sb="0" eb="2">
      <t>スイブン</t>
    </rPh>
    <rPh sb="5" eb="7">
      <t>アブラブン</t>
    </rPh>
    <rPh sb="8" eb="9">
      <t>ニジ</t>
    </rPh>
    <phoneticPr fontId="20"/>
  </si>
  <si>
    <t>JIS B4633の十字ねじ回しH型2番を多孔性弾力体に10mm押し込んだ後、手を放す。</t>
    <rPh sb="10" eb="12">
      <t>ジュウジ</t>
    </rPh>
    <rPh sb="14" eb="15">
      <t>マワ</t>
    </rPh>
    <rPh sb="17" eb="18">
      <t>ガタ</t>
    </rPh>
    <rPh sb="19" eb="20">
      <t>バン</t>
    </rPh>
    <rPh sb="21" eb="24">
      <t>タコウセイ</t>
    </rPh>
    <rPh sb="24" eb="26">
      <t>ダンリョク</t>
    </rPh>
    <rPh sb="26" eb="27">
      <t>タイ</t>
    </rPh>
    <rPh sb="32" eb="33">
      <t>オ</t>
    </rPh>
    <rPh sb="34" eb="35">
      <t>コ</t>
    </rPh>
    <rPh sb="37" eb="38">
      <t>アト</t>
    </rPh>
    <rPh sb="39" eb="40">
      <t>テ</t>
    </rPh>
    <rPh sb="41" eb="42">
      <t>ハナ</t>
    </rPh>
    <phoneticPr fontId="20"/>
  </si>
  <si>
    <t>かご側</t>
    <rPh sb="2" eb="3">
      <t>ガワ</t>
    </rPh>
    <phoneticPr fontId="20"/>
  </si>
  <si>
    <t>つり合いおもり側</t>
    <rPh sb="2" eb="3">
      <t>ア</t>
    </rPh>
    <rPh sb="7" eb="8">
      <t>ガワ</t>
    </rPh>
    <phoneticPr fontId="20"/>
  </si>
  <si>
    <t>すき間を測定する。</t>
    <rPh sb="2" eb="3">
      <t>マ</t>
    </rPh>
    <phoneticPr fontId="20"/>
  </si>
  <si>
    <t>下記式により計算された値未満であること。</t>
    <rPh sb="0" eb="2">
      <t>カキ</t>
    </rPh>
    <rPh sb="2" eb="3">
      <t>シキ</t>
    </rPh>
    <rPh sb="6" eb="8">
      <t>ケイサン</t>
    </rPh>
    <rPh sb="11" eb="12">
      <t>アタイ</t>
    </rPh>
    <rPh sb="12" eb="14">
      <t>ミマン</t>
    </rPh>
    <phoneticPr fontId="20"/>
  </si>
  <si>
    <t>H＝S＋R＋J＋C</t>
    <phoneticPr fontId="20"/>
  </si>
  <si>
    <t>（単位cm)</t>
    <rPh sb="1" eb="3">
      <t>タンイ</t>
    </rPh>
    <phoneticPr fontId="20"/>
  </si>
  <si>
    <t>S：ストローク（7.2)</t>
    <phoneticPr fontId="20"/>
  </si>
  <si>
    <t>R：ピットカウンター</t>
    <phoneticPr fontId="20"/>
  </si>
  <si>
    <t>J：飛び上がり代</t>
    <phoneticPr fontId="20"/>
  </si>
  <si>
    <t>C：2.5</t>
    <phoneticPr fontId="20"/>
  </si>
  <si>
    <t>実測値</t>
    <rPh sb="0" eb="3">
      <t>ジッソクチ</t>
    </rPh>
    <phoneticPr fontId="20"/>
  </si>
  <si>
    <t>計算値</t>
    <rPh sb="0" eb="3">
      <t>ケイサンチ</t>
    </rPh>
    <phoneticPr fontId="20"/>
  </si>
  <si>
    <t>ｍｍ</t>
    <phoneticPr fontId="20"/>
  </si>
  <si>
    <t>m/min</t>
    <phoneticPr fontId="20"/>
  </si>
  <si>
    <t>H</t>
    <phoneticPr fontId="20"/>
  </si>
  <si>
    <t>S</t>
    <phoneticPr fontId="20"/>
  </si>
  <si>
    <t>R</t>
    <phoneticPr fontId="20"/>
  </si>
  <si>
    <t>J</t>
    <phoneticPr fontId="20"/>
  </si>
  <si>
    <t>C</t>
    <phoneticPr fontId="20"/>
  </si>
  <si>
    <t>検査者氏名</t>
    <rPh sb="0" eb="2">
      <t>ケンサ</t>
    </rPh>
    <rPh sb="2" eb="3">
      <t>シャ</t>
    </rPh>
    <rPh sb="3" eb="5">
      <t>シメイ</t>
    </rPh>
    <phoneticPr fontId="20"/>
  </si>
  <si>
    <t>-</t>
  </si>
  <si>
    <t>損傷及び変形の
状況</t>
    <rPh sb="0" eb="2">
      <t>ソンショウ</t>
    </rPh>
    <rPh sb="2" eb="3">
      <t>オヨ</t>
    </rPh>
    <rPh sb="4" eb="6">
      <t>ヘンケイ</t>
    </rPh>
    <rPh sb="8" eb="10">
      <t>ジョウキョウ</t>
    </rPh>
    <phoneticPr fontId="20"/>
  </si>
  <si>
    <t>実測値を記入すると自動で判定される。</t>
    <rPh sb="0" eb="3">
      <t>ジッソクチ</t>
    </rPh>
    <rPh sb="4" eb="6">
      <t>キニュウ</t>
    </rPh>
    <rPh sb="9" eb="11">
      <t>ジドウ</t>
    </rPh>
    <rPh sb="12" eb="14">
      <t>ハンテイ</t>
    </rPh>
    <phoneticPr fontId="20"/>
  </si>
  <si>
    <t>計算値は自動計算</t>
    <rPh sb="0" eb="3">
      <t>ケイサンチ</t>
    </rPh>
    <rPh sb="4" eb="8">
      <t>ジドウケイサン</t>
    </rPh>
    <phoneticPr fontId="20"/>
  </si>
  <si>
    <t>V=調速機の加速スイッチ作動速度（単位　m/min）</t>
    <rPh sb="2" eb="5">
      <t>チョウソクキ</t>
    </rPh>
    <rPh sb="6" eb="8">
      <t>カソク</t>
    </rPh>
    <rPh sb="12" eb="16">
      <t>サドウソクド</t>
    </rPh>
    <rPh sb="17" eb="19">
      <t>タンイ</t>
    </rPh>
    <phoneticPr fontId="20"/>
  </si>
  <si>
    <t>要重点
点検</t>
    <rPh sb="0" eb="1">
      <t>ヨウ</t>
    </rPh>
    <rPh sb="1" eb="3">
      <t>ジュウテン</t>
    </rPh>
    <rPh sb="4" eb="6">
      <t>テンケン</t>
    </rPh>
    <phoneticPr fontId="20"/>
  </si>
  <si>
    <t>平形ロープ式</t>
    <rPh sb="0" eb="2">
      <t>ヒラカタ</t>
    </rPh>
    <rPh sb="5" eb="6">
      <t>シキ</t>
    </rPh>
    <phoneticPr fontId="20"/>
  </si>
  <si>
    <t>J：(30m/min=2.9cm)</t>
    <phoneticPr fontId="20"/>
  </si>
  <si>
    <t>J=（30_63m/min）2.9cm</t>
    <phoneticPr fontId="20"/>
  </si>
  <si>
    <t>検査日 :</t>
    <rPh sb="0" eb="3">
      <t>ケンサビ</t>
    </rPh>
    <phoneticPr fontId="20"/>
  </si>
  <si>
    <t>令和</t>
    <rPh sb="0" eb="1">
      <t>レイ</t>
    </rPh>
    <rPh sb="1" eb="2">
      <t>ワ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</si>
  <si>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</si>
  <si>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</si>
  <si>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</si>
  <si>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ポリウレタン製緩衝器</t>
    <rPh sb="6" eb="7">
      <t>セイ</t>
    </rPh>
    <rPh sb="7" eb="8">
      <t>ユル</t>
    </rPh>
    <rPh sb="8" eb="9">
      <t>ショウ</t>
    </rPh>
    <rPh sb="9" eb="10">
      <t>キ</t>
    </rPh>
    <phoneticPr fontId="20"/>
  </si>
  <si>
    <t>緩衝器の締結部が堅固でないこと。</t>
    <rPh sb="2" eb="3">
      <t>キ</t>
    </rPh>
    <rPh sb="4" eb="6">
      <t>テイケツ</t>
    </rPh>
    <rPh sb="6" eb="7">
      <t>ブ</t>
    </rPh>
    <rPh sb="8" eb="10">
      <t>ケンゴ</t>
    </rPh>
    <phoneticPr fontId="20"/>
  </si>
  <si>
    <t>次回定期検査時、又は定期点検時までに要是正の基準に該当するおそれがあること。（要重点点検）</t>
    <phoneticPr fontId="20"/>
  </si>
  <si>
    <t>前回測定値</t>
    <rPh sb="0" eb="2">
      <t>ゼンカイ</t>
    </rPh>
    <rPh sb="2" eb="5">
      <t>ソクテイチ</t>
    </rPh>
    <phoneticPr fontId="20"/>
  </si>
  <si>
    <t>今回測定値</t>
    <rPh sb="0" eb="2">
      <t>コンカイ</t>
    </rPh>
    <rPh sb="2" eb="5">
      <t>ソクテイチ</t>
    </rPh>
    <phoneticPr fontId="20"/>
  </si>
  <si>
    <t>測定値を記入すると自動で判定される。</t>
    <rPh sb="0" eb="1">
      <t>ソク</t>
    </rPh>
    <phoneticPr fontId="20"/>
  </si>
  <si>
    <t>ポリウレタンバッファに対する定期検査及び定期点検の項目･事項･方法･判定基準及び検査結果表</t>
    <rPh sb="11" eb="12">
      <t>タイ</t>
    </rPh>
    <rPh sb="14" eb="16">
      <t>テイキ</t>
    </rPh>
    <rPh sb="16" eb="18">
      <t>ケンサ</t>
    </rPh>
    <rPh sb="18" eb="19">
      <t>オヨ</t>
    </rPh>
    <rPh sb="20" eb="22">
      <t>テイキ</t>
    </rPh>
    <rPh sb="22" eb="24">
      <t>テンケン</t>
    </rPh>
    <rPh sb="25" eb="27">
      <t>コウモク</t>
    </rPh>
    <rPh sb="28" eb="30">
      <t>ジコウ</t>
    </rPh>
    <rPh sb="31" eb="33">
      <t>ホウホウ</t>
    </rPh>
    <rPh sb="34" eb="36">
      <t>ハンテイ</t>
    </rPh>
    <rPh sb="36" eb="38">
      <t>キジュン</t>
    </rPh>
    <rPh sb="38" eb="39">
      <t>オヨ</t>
    </rPh>
    <rPh sb="40" eb="42">
      <t>ケンサ</t>
    </rPh>
    <rPh sb="42" eb="44">
      <t>ケッカ</t>
    </rPh>
    <rPh sb="44" eb="45">
      <t>ヒョウ</t>
    </rPh>
    <phoneticPr fontId="20"/>
  </si>
  <si>
    <t>発行 :令和　7年　6月 16日 Ver.5T</t>
    <rPh sb="4" eb="6">
      <t>レイワ</t>
    </rPh>
    <phoneticPr fontId="20"/>
  </si>
  <si>
    <t>最小値が規定値115mmを満たしていないこと。または最大値がかご上部隙間の規定値を確保できないこと。※今回測定値が規定値（最小値・最大値）を満たしていないこと。（要是正）</t>
    <rPh sb="0" eb="3">
      <t>サイショウチ</t>
    </rPh>
    <rPh sb="4" eb="7">
      <t>キテイチ</t>
    </rPh>
    <rPh sb="13" eb="14">
      <t>ミ</t>
    </rPh>
    <rPh sb="26" eb="29">
      <t>サイダイチ</t>
    </rPh>
    <rPh sb="32" eb="34">
      <t>ジョウブ</t>
    </rPh>
    <rPh sb="34" eb="36">
      <t>スキマ</t>
    </rPh>
    <rPh sb="37" eb="40">
      <t>キテイチ</t>
    </rPh>
    <rPh sb="41" eb="43">
      <t>カクホ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</si>
</sst>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60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0" xfId="0" applyFont="1" applyAlignment="1"/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1" fillId="0" borderId="11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11" xfId="0" applyBorder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Alignment="1" applyProtection="1">
      <alignment horizontal="center"/>
      <protection locked="0"/>
    </xf>
    <xf numFmtId="0" fontId="7" fillId="0" borderId="0" xfId="0" applyFont="1" applyAlignment="1"/>
    <xf numFmtId="0" fontId="23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19" xfId="0" applyBorder="1">
      <alignment vertical="center"/>
    </xf>
    <xf numFmtId="0" fontId="21" fillId="24" borderId="19" xfId="0" applyFont="1" applyFill="1" applyBorder="1">
      <alignment vertical="center"/>
    </xf>
    <xf numFmtId="0" fontId="21" fillId="24" borderId="0" xfId="0" applyFont="1" applyFill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4" fontId="0" fillId="0" borderId="22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0" fillId="0" borderId="13" xfId="0" applyFont="1" applyBorder="1" applyAlignment="1">
      <alignment horizontal="left"/>
    </xf>
    <xf numFmtId="0" fontId="21" fillId="0" borderId="13" xfId="0" applyFont="1" applyBorder="1">
      <alignment vertical="center"/>
    </xf>
    <xf numFmtId="0" fontId="21" fillId="0" borderId="2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9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18" xfId="0" applyFont="1" applyBorder="1" applyAlignment="1">
      <alignment horizontal="center" wrapText="1"/>
    </xf>
    <xf numFmtId="0" fontId="21" fillId="0" borderId="15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1" fillId="0" borderId="15" xfId="0" applyFont="1" applyBorder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shrinkToFit="1"/>
    </xf>
    <xf numFmtId="0" fontId="21" fillId="0" borderId="28" xfId="0" applyFont="1" applyBorder="1" applyAlignment="1">
      <alignment vertical="center" wrapText="1" shrinkToFit="1"/>
    </xf>
    <xf numFmtId="0" fontId="21" fillId="0" borderId="19" xfId="0" applyFont="1" applyBorder="1" applyAlignment="1">
      <alignment vertical="center" wrapText="1" shrinkToFit="1"/>
    </xf>
    <xf numFmtId="0" fontId="21" fillId="0" borderId="29" xfId="0" applyFont="1" applyBorder="1" applyAlignment="1">
      <alignment vertical="center" wrapText="1" shrinkToFit="1"/>
    </xf>
    <xf numFmtId="0" fontId="21" fillId="0" borderId="15" xfId="0" applyFont="1" applyBorder="1" applyAlignment="1">
      <alignment vertical="center" wrapText="1" shrinkToFit="1"/>
    </xf>
    <xf numFmtId="0" fontId="21" fillId="0" borderId="10" xfId="0" applyFont="1" applyBorder="1" applyAlignment="1">
      <alignment vertical="center" wrapText="1" shrinkToFit="1"/>
    </xf>
    <xf numFmtId="0" fontId="21" fillId="0" borderId="15" xfId="0" applyFont="1" applyBorder="1" applyAlignment="1">
      <alignment vertical="center" shrinkToFit="1"/>
    </xf>
    <xf numFmtId="0" fontId="21" fillId="0" borderId="10" xfId="0" applyFont="1" applyBorder="1" applyAlignment="1"/>
    <xf numFmtId="0" fontId="21" fillId="0" borderId="0" xfId="0" applyFont="1" applyAlignment="1">
      <alignment vertical="center" wrapText="1" shrinkToFit="1"/>
    </xf>
    <xf numFmtId="0" fontId="21" fillId="0" borderId="0" xfId="0" applyFont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2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21" fillId="0" borderId="2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17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/>
    </xf>
    <xf numFmtId="0" fontId="21" fillId="0" borderId="17" xfId="0" applyFont="1" applyBorder="1" applyAlignment="1">
      <alignment horizontal="center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21" fillId="0" borderId="16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49" fontId="21" fillId="0" borderId="28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1" fillId="0" borderId="0" xfId="0" applyFont="1" applyAlignment="1">
      <alignment horizontal="left" vertical="center" shrinkToFit="1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0" xfId="0" applyFont="1">
      <alignment vertical="center"/>
    </xf>
    <xf numFmtId="0" fontId="21" fillId="0" borderId="17" xfId="0" applyFont="1" applyBorder="1">
      <alignment vertical="center"/>
    </xf>
    <xf numFmtId="0" fontId="21" fillId="0" borderId="0" xfId="0" applyFont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locked="0"/>
    </xf>
    <xf numFmtId="0" fontId="21" fillId="0" borderId="17" xfId="0" applyFont="1" applyBorder="1" applyAlignment="1" applyProtection="1">
      <alignment horizontal="center"/>
      <protection locked="0"/>
    </xf>
    <xf numFmtId="0" fontId="21" fillId="0" borderId="2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49" fontId="21" fillId="0" borderId="28" xfId="0" applyNumberFormat="1" applyFont="1" applyBorder="1" applyAlignment="1" applyProtection="1">
      <alignment horizontal="center" vertical="center"/>
      <protection locked="0"/>
    </xf>
    <xf numFmtId="49" fontId="21" fillId="0" borderId="19" xfId="0" applyNumberFormat="1" applyFont="1" applyBorder="1" applyAlignment="1" applyProtection="1">
      <alignment horizontal="center" vertical="center"/>
      <protection locked="0"/>
    </xf>
    <xf numFmtId="49" fontId="21" fillId="0" borderId="29" xfId="0" applyNumberFormat="1" applyFont="1" applyBorder="1" applyAlignment="1" applyProtection="1">
      <alignment horizontal="center" vertical="center"/>
      <protection locked="0"/>
    </xf>
    <xf numFmtId="49" fontId="21" fillId="0" borderId="15" xfId="0" applyNumberFormat="1" applyFont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1" fillId="0" borderId="10" xfId="0" applyNumberFormat="1" applyFont="1" applyBorder="1" applyAlignment="1" applyProtection="1">
      <alignment horizontal="center" vertical="center"/>
      <protection locked="0"/>
    </xf>
    <xf numFmtId="49" fontId="21" fillId="0" borderId="16" xfId="0" applyNumberFormat="1" applyFont="1" applyBorder="1" applyAlignment="1" applyProtection="1">
      <alignment horizontal="center" vertical="center"/>
      <protection locked="0"/>
    </xf>
    <xf numFmtId="49" fontId="21" fillId="0" borderId="17" xfId="0" applyNumberFormat="1" applyFont="1" applyBorder="1" applyAlignment="1" applyProtection="1">
      <alignment horizontal="center" vertical="center"/>
      <protection locked="0"/>
    </xf>
    <xf numFmtId="49" fontId="21" fillId="0" borderId="18" xfId="0" applyNumberFormat="1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vertical="center" shrinkToFit="1"/>
      <protection locked="0"/>
    </xf>
    <xf numFmtId="0" fontId="21" fillId="0" borderId="19" xfId="0" applyFont="1" applyBorder="1" applyAlignment="1" applyProtection="1">
      <alignment vertical="center" shrinkToFit="1"/>
      <protection locked="0"/>
    </xf>
    <xf numFmtId="0" fontId="21" fillId="0" borderId="29" xfId="0" applyFont="1" applyBorder="1" applyAlignment="1" applyProtection="1">
      <alignment vertical="center" shrinkToFit="1"/>
      <protection locked="0"/>
    </xf>
    <xf numFmtId="0" fontId="21" fillId="0" borderId="15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0" borderId="10" xfId="0" applyFont="1" applyBorder="1" applyAlignment="1" applyProtection="1">
      <alignment vertical="center" shrinkToFit="1"/>
      <protection locked="0"/>
    </xf>
    <xf numFmtId="0" fontId="21" fillId="0" borderId="16" xfId="0" applyFont="1" applyBorder="1" applyAlignment="1" applyProtection="1">
      <alignment vertical="center" shrinkToFit="1"/>
      <protection locked="0"/>
    </xf>
    <xf numFmtId="0" fontId="21" fillId="0" borderId="17" xfId="0" applyFont="1" applyBorder="1" applyAlignment="1" applyProtection="1">
      <alignment vertical="center" shrinkToFit="1"/>
      <protection locked="0"/>
    </xf>
    <xf numFmtId="0" fontId="21" fillId="0" borderId="18" xfId="0" applyFont="1" applyBorder="1" applyAlignment="1" applyProtection="1">
      <alignment vertical="center" shrinkToFit="1"/>
      <protection locked="0"/>
    </xf>
    <xf numFmtId="0" fontId="21" fillId="0" borderId="11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7" fillId="0" borderId="36" xfId="0" applyFont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8" xfId="0" applyFont="1" applyBorder="1">
      <alignment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22" fillId="0" borderId="44" xfId="0" applyFont="1" applyBorder="1" applyAlignment="1">
      <alignment horizontal="center"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46" xfId="0" applyFont="1" applyBorder="1">
      <alignment vertical="center"/>
    </xf>
    <xf numFmtId="0" fontId="22" fillId="0" borderId="3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0" fontId="1" fillId="0" borderId="47" xfId="0" applyFont="1" applyBorder="1">
      <alignment vertical="center"/>
    </xf>
    <xf numFmtId="0" fontId="21" fillId="0" borderId="48" xfId="0" applyFont="1" applyBorder="1" applyAlignment="1">
      <alignment horizontal="left" vertical="center" wrapText="1"/>
    </xf>
    <xf numFmtId="0" fontId="21" fillId="0" borderId="49" xfId="0" applyFont="1" applyBorder="1" applyAlignment="1">
      <alignment horizontal="left" vertical="center" wrapText="1"/>
    </xf>
    <xf numFmtId="0" fontId="21" fillId="0" borderId="50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21" fillId="0" borderId="0" xfId="0" applyFont="1" applyAlignment="1"/>
    <xf numFmtId="0" fontId="21" fillId="0" borderId="17" xfId="0" applyFont="1" applyBorder="1" applyAlignment="1"/>
    <xf numFmtId="0" fontId="27" fillId="0" borderId="0" xfId="0" applyFont="1" applyAlignment="1">
      <alignment horizontal="center"/>
    </xf>
    <xf numFmtId="0" fontId="27" fillId="0" borderId="17" xfId="0" applyFont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21" fillId="0" borderId="17" xfId="0" applyFont="1" applyBorder="1" applyAlignment="1" applyProtection="1">
      <alignment horizontal="left"/>
      <protection locked="0"/>
    </xf>
    <xf numFmtId="0" fontId="25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right" vertical="center"/>
      <protection locked="0"/>
    </xf>
    <xf numFmtId="0" fontId="21" fillId="0" borderId="17" xfId="0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21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right" vertical="center"/>
      <protection hidden="1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wrapText="1"/>
      <protection locked="0"/>
    </xf>
    <xf numFmtId="0" fontId="21" fillId="0" borderId="17" xfId="0" applyFont="1" applyBorder="1" applyAlignment="1" applyProtection="1">
      <alignment horizontal="left" wrapText="1"/>
      <protection locked="0"/>
    </xf>
    <xf numFmtId="0" fontId="21" fillId="0" borderId="19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0" fontId="21" fillId="0" borderId="19" xfId="0" applyFont="1" applyBorder="1" applyAlignment="1">
      <alignment horizontal="left"/>
    </xf>
    <xf numFmtId="0" fontId="21" fillId="0" borderId="19" xfId="0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 wrapText="1" shrinkToFit="1"/>
    </xf>
    <xf numFmtId="0" fontId="21" fillId="0" borderId="13" xfId="0" applyFont="1" applyBorder="1" applyAlignment="1">
      <alignment horizontal="left" vertical="center" wrapText="1" shrinkToFit="1"/>
    </xf>
    <xf numFmtId="0" fontId="21" fillId="0" borderId="14" xfId="0" applyFont="1" applyBorder="1" applyAlignment="1">
      <alignment horizontal="left" vertical="center" wrapText="1" shrinkToFit="1"/>
    </xf>
    <xf numFmtId="0" fontId="21" fillId="0" borderId="15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21" fillId="0" borderId="10" xfId="0" applyFont="1" applyBorder="1" applyAlignment="1">
      <alignment horizontal="left" vertical="center" wrapText="1" shrinkToFit="1"/>
    </xf>
    <xf numFmtId="0" fontId="21" fillId="0" borderId="51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53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1" fillId="0" borderId="48" xfId="0" applyFont="1" applyBorder="1">
      <alignment vertical="center"/>
    </xf>
    <xf numFmtId="0" fontId="21" fillId="0" borderId="50" xfId="0" applyFont="1" applyBorder="1">
      <alignment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0" fontId="21" fillId="0" borderId="40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2" fillId="0" borderId="28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left" vertical="center" shrinkToFit="1"/>
    </xf>
    <xf numFmtId="0" fontId="22" fillId="0" borderId="29" xfId="0" applyFont="1" applyBorder="1" applyAlignment="1">
      <alignment horizontal="left" vertical="center" shrinkToFit="1"/>
    </xf>
    <xf numFmtId="0" fontId="22" fillId="0" borderId="15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93</xdr:col>
      <xdr:colOff>76200</xdr:colOff>
      <xdr:row>55</xdr:row>
      <xdr:rowOff>76200</xdr:rowOff>
    </xdr:from>
    <xdr:to>
      <xdr:col>95</xdr:col>
      <xdr:colOff>257175</xdr:colOff>
      <xdr:row>60</xdr:row>
      <xdr:rowOff>19050</xdr:rowOff>
    </xdr:to>
    <xdr:pic>
      <xdr:nvPicPr>
        <xdr:cNvPr id="65462" name="図 1">
          <a:extLst>
            <a:ext uri="{FF2B5EF4-FFF2-40B4-BE49-F238E27FC236}">
              <a16:creationId xmlns:a16="http://schemas.microsoft.com/office/drawing/2014/main" id="{3B37A039-6257-D655-AF12-AD6EC4BD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5314950"/>
          <a:ext cx="10382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DC974"/>
  <sheetViews>
    <sheetView showGridLines="0" tabSelected="1" view="pageBreakPreview" zoomScaleNormal="100" zoomScaleSheetLayoutView="100" workbookViewId="0">
      <selection activeCell="BJ71" sqref="BJ71:BQ72"/>
    </sheetView>
  </sheetViews>
  <sheetFormatPr defaultColWidth="9" defaultRowHeight="13"/>
  <cols>
    <col min="1" max="4" width="1.6328125" style="1" customWidth="1"/>
    <col min="5" max="89" width="1.26953125" style="1" customWidth="1"/>
    <col min="90" max="96" width="5.6328125" style="1" customWidth="1"/>
    <col min="97" max="107" width="5.6328125" style="1" hidden="1" customWidth="1"/>
    <col min="108" max="110" width="5.6328125" style="1" customWidth="1"/>
    <col min="111" max="16384" width="9" style="1"/>
  </cols>
  <sheetData>
    <row r="1" spans="5:89" ht="8.15" customHeight="1"/>
    <row r="2" spans="5:89" ht="8.15" customHeight="1"/>
    <row r="3" spans="5:89" ht="8.15" customHeight="1">
      <c r="E3" s="130" t="s">
        <v>110</v>
      </c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</row>
    <row r="4" spans="5:89" ht="8.15" customHeight="1"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</row>
    <row r="5" spans="5:89" ht="8.15" customHeight="1">
      <c r="E5" s="12"/>
      <c r="T5" s="13"/>
      <c r="U5" s="13"/>
      <c r="V5" s="13"/>
      <c r="W5" s="13"/>
      <c r="X5" s="13"/>
      <c r="Y5" s="13"/>
      <c r="Z5" s="13"/>
      <c r="AA5" s="277" t="s">
        <v>22</v>
      </c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 t="s">
        <v>65</v>
      </c>
      <c r="AM5" s="277"/>
      <c r="AN5" s="277"/>
      <c r="AO5" s="277"/>
      <c r="AP5" s="277"/>
      <c r="AQ5" s="277"/>
      <c r="AR5" s="277"/>
      <c r="AS5" s="277"/>
      <c r="AT5" s="277"/>
      <c r="AU5" s="277"/>
      <c r="AV5" s="277"/>
      <c r="AW5" s="277"/>
      <c r="AX5" s="277"/>
      <c r="AY5" s="277"/>
      <c r="AZ5" s="277"/>
      <c r="BA5" s="277"/>
      <c r="BB5" s="277"/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7"/>
      <c r="BO5" s="277"/>
      <c r="BP5" s="277"/>
      <c r="BQ5" s="277"/>
      <c r="BR5" s="277"/>
      <c r="BS5" s="277"/>
      <c r="BT5" s="13"/>
    </row>
    <row r="6" spans="5:89" ht="8.15" customHeight="1">
      <c r="R6" s="13"/>
      <c r="S6" s="13"/>
      <c r="T6" s="13"/>
      <c r="U6" s="13"/>
      <c r="V6" s="13"/>
      <c r="W6" s="13"/>
      <c r="X6" s="13"/>
      <c r="Y6" s="13"/>
      <c r="Z6" s="13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13"/>
    </row>
    <row r="7" spans="5:89" ht="8.15" customHeight="1"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</row>
    <row r="8" spans="5:89" ht="8.15" customHeight="1">
      <c r="E8" s="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6"/>
      <c r="AP8" s="6"/>
      <c r="AQ8" s="152" t="s">
        <v>24</v>
      </c>
      <c r="AR8" s="152"/>
      <c r="AS8" s="152"/>
      <c r="AT8" s="152"/>
      <c r="AU8" s="152"/>
      <c r="AV8" s="152"/>
      <c r="AW8" s="293" t="s">
        <v>30</v>
      </c>
      <c r="AX8" s="293"/>
      <c r="AY8" s="293"/>
      <c r="AZ8" s="293"/>
      <c r="BA8" s="293"/>
      <c r="BB8" s="114" t="s">
        <v>23</v>
      </c>
      <c r="BC8" s="114"/>
      <c r="BD8" s="114"/>
      <c r="BE8" s="114"/>
      <c r="BF8" s="114"/>
      <c r="BG8" s="9"/>
      <c r="BH8" s="9"/>
      <c r="BI8" s="9"/>
      <c r="BJ8" s="9"/>
      <c r="BK8" s="9"/>
      <c r="BL8" s="9"/>
      <c r="BM8" s="9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</row>
    <row r="9" spans="5:89" ht="8.15" customHeight="1">
      <c r="E9" s="6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6"/>
      <c r="AP9" s="6"/>
      <c r="AQ9" s="154"/>
      <c r="AR9" s="154"/>
      <c r="AS9" s="154"/>
      <c r="AT9" s="154"/>
      <c r="AU9" s="154"/>
      <c r="AV9" s="154"/>
      <c r="AW9" s="281"/>
      <c r="AX9" s="281"/>
      <c r="AY9" s="281"/>
      <c r="AZ9" s="281"/>
      <c r="BA9" s="281"/>
      <c r="BB9" s="158"/>
      <c r="BC9" s="158"/>
      <c r="BD9" s="158"/>
      <c r="BE9" s="158"/>
      <c r="BF9" s="158"/>
      <c r="BG9" s="2"/>
      <c r="BH9" s="4"/>
      <c r="BI9" s="4"/>
      <c r="BJ9" s="4"/>
      <c r="BK9" s="4"/>
      <c r="BL9" s="4"/>
      <c r="BM9" s="4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</row>
    <row r="10" spans="5:89" ht="8.15" customHeight="1">
      <c r="F10" s="271" t="s">
        <v>11</v>
      </c>
      <c r="G10" s="271"/>
      <c r="H10" s="271"/>
      <c r="I10" s="271"/>
      <c r="J10" s="271"/>
      <c r="K10" s="271"/>
      <c r="L10" s="271"/>
      <c r="M10" s="271"/>
      <c r="N10" s="271"/>
      <c r="O10" s="271"/>
      <c r="P10" s="273" t="s">
        <v>12</v>
      </c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Q10" s="152" t="s">
        <v>25</v>
      </c>
      <c r="AR10" s="114"/>
      <c r="AS10" s="114"/>
      <c r="AT10" s="114"/>
      <c r="AU10" s="114"/>
      <c r="AV10" s="114"/>
      <c r="AW10" s="181" t="s">
        <v>31</v>
      </c>
      <c r="AX10" s="181"/>
      <c r="AY10" s="181"/>
      <c r="AZ10" s="181"/>
      <c r="BA10" s="181"/>
      <c r="BB10" s="181" t="s">
        <v>83</v>
      </c>
      <c r="BC10" s="181"/>
      <c r="BD10" s="181"/>
      <c r="BE10" s="181"/>
      <c r="BF10" s="181"/>
      <c r="BG10" s="2"/>
      <c r="BH10" s="3"/>
      <c r="BI10" s="3"/>
      <c r="BJ10" s="3"/>
      <c r="BK10" s="3"/>
      <c r="BL10" s="3"/>
      <c r="BM10" s="3"/>
      <c r="BN10" s="294" t="s">
        <v>111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  <c r="BZ10" s="294"/>
      <c r="CA10" s="294"/>
      <c r="CB10" s="294"/>
      <c r="CC10" s="294"/>
      <c r="CD10" s="294"/>
      <c r="CE10" s="294"/>
      <c r="CF10" s="294"/>
      <c r="CG10" s="294"/>
      <c r="CH10" s="294"/>
      <c r="CI10" s="294"/>
      <c r="CJ10" s="294"/>
      <c r="CK10" s="294"/>
    </row>
    <row r="11" spans="5:89" ht="8.15" customHeight="1"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4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Q11" s="158"/>
      <c r="AR11" s="158"/>
      <c r="AS11" s="158"/>
      <c r="AT11" s="158"/>
      <c r="AU11" s="158"/>
      <c r="AV11" s="158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4"/>
      <c r="BH11" s="4"/>
      <c r="BI11" s="7"/>
      <c r="BJ11" s="4"/>
      <c r="BK11" s="4"/>
      <c r="BL11" s="4"/>
      <c r="BM11" s="4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  <c r="BZ11" s="294"/>
      <c r="CA11" s="294"/>
      <c r="CB11" s="294"/>
      <c r="CC11" s="294"/>
      <c r="CD11" s="294"/>
      <c r="CE11" s="294"/>
      <c r="CF11" s="294"/>
      <c r="CG11" s="294"/>
      <c r="CH11" s="294"/>
      <c r="CI11" s="294"/>
      <c r="CJ11" s="294"/>
      <c r="CK11" s="294"/>
    </row>
    <row r="12" spans="5:89" ht="8.15" customHeight="1">
      <c r="F12" s="271" t="s">
        <v>10</v>
      </c>
      <c r="G12" s="271"/>
      <c r="H12" s="271"/>
      <c r="I12" s="271"/>
      <c r="J12" s="271"/>
      <c r="K12" s="271"/>
      <c r="L12" s="271"/>
      <c r="M12" s="271"/>
      <c r="N12" s="271"/>
      <c r="O12" s="271"/>
      <c r="P12" s="273" t="s">
        <v>13</v>
      </c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Q12" s="302" t="s">
        <v>60</v>
      </c>
      <c r="AR12" s="302"/>
      <c r="AS12" s="302"/>
      <c r="AT12" s="302"/>
      <c r="AU12" s="302"/>
      <c r="AV12" s="302"/>
      <c r="AW12" s="303" t="s">
        <v>58</v>
      </c>
      <c r="AX12" s="303"/>
      <c r="AY12" s="303"/>
      <c r="AZ12" s="303"/>
      <c r="BA12" s="303"/>
      <c r="BB12" s="303"/>
      <c r="BC12" s="303"/>
      <c r="BD12" s="303"/>
      <c r="BE12" s="303"/>
      <c r="BF12" s="303"/>
      <c r="BG12" s="2"/>
      <c r="BH12" s="2"/>
      <c r="BI12" s="2"/>
      <c r="BJ12" s="181"/>
      <c r="BK12" s="181"/>
      <c r="BL12" s="181"/>
      <c r="BM12" s="181"/>
      <c r="BO12" s="4"/>
      <c r="BP12" s="4"/>
      <c r="BQ12" s="4"/>
      <c r="BR12" s="4"/>
      <c r="BS12" s="4"/>
      <c r="BT12" s="4"/>
      <c r="BU12" s="4"/>
      <c r="BV12" s="4"/>
      <c r="CI12" s="4"/>
      <c r="CJ12" s="4"/>
      <c r="CK12" s="4"/>
    </row>
    <row r="13" spans="5:89" ht="8.15" customHeight="1"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4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Q13" s="154"/>
      <c r="AR13" s="154"/>
      <c r="AS13" s="154"/>
      <c r="AT13" s="154"/>
      <c r="AU13" s="154"/>
      <c r="AV13" s="154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2"/>
      <c r="BH13" s="2"/>
      <c r="BI13" s="2"/>
      <c r="BJ13" s="181"/>
      <c r="BK13" s="181"/>
      <c r="BL13" s="181"/>
      <c r="BM13" s="181"/>
      <c r="BO13" s="4"/>
      <c r="BP13" s="4"/>
      <c r="BQ13" s="4"/>
      <c r="BR13" s="4"/>
      <c r="BS13" s="4"/>
      <c r="BT13" s="4"/>
      <c r="BU13" s="4"/>
      <c r="BV13" s="4"/>
      <c r="CI13" s="4"/>
      <c r="CJ13" s="4"/>
      <c r="CK13" s="4"/>
    </row>
    <row r="14" spans="5:89" ht="8.15" customHeight="1">
      <c r="F14" s="152" t="s">
        <v>89</v>
      </c>
      <c r="G14" s="152"/>
      <c r="H14" s="152"/>
      <c r="I14" s="152"/>
      <c r="J14" s="152"/>
      <c r="K14" s="152"/>
      <c r="L14" s="152"/>
      <c r="M14" s="152"/>
      <c r="N14" s="152"/>
      <c r="O14" s="152"/>
      <c r="P14" s="273" t="s">
        <v>12</v>
      </c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Q14" s="170" t="s">
        <v>99</v>
      </c>
      <c r="AR14" s="170"/>
      <c r="AS14" s="170"/>
      <c r="AT14" s="170"/>
      <c r="AU14" s="170"/>
      <c r="AV14" s="170"/>
      <c r="AW14" s="280" t="s">
        <v>100</v>
      </c>
      <c r="AX14" s="280"/>
      <c r="AY14" s="280"/>
      <c r="AZ14" s="282"/>
      <c r="BA14" s="282"/>
      <c r="BB14" s="282" t="s">
        <v>101</v>
      </c>
      <c r="BC14" s="300"/>
      <c r="BD14" s="282"/>
      <c r="BE14" s="282"/>
      <c r="BF14" s="282" t="s">
        <v>102</v>
      </c>
      <c r="BG14" s="300"/>
      <c r="BH14" s="282"/>
      <c r="BI14" s="282"/>
      <c r="BJ14" s="282" t="s">
        <v>103</v>
      </c>
      <c r="BK14" s="300"/>
      <c r="BL14" s="121"/>
      <c r="BM14" s="121"/>
      <c r="BN14"/>
      <c r="BO14" s="117" t="s">
        <v>9</v>
      </c>
      <c r="BP14" s="117"/>
      <c r="BQ14" s="117"/>
      <c r="BR14" s="117"/>
      <c r="BS14" s="117"/>
      <c r="BT14" s="117"/>
      <c r="BU14" s="117"/>
      <c r="BV14" s="117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117" t="s">
        <v>16</v>
      </c>
      <c r="CJ14" s="117"/>
      <c r="CK14" s="117"/>
    </row>
    <row r="15" spans="5:89" ht="8.15" customHeight="1"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274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Q15" s="172"/>
      <c r="AR15" s="172"/>
      <c r="AS15" s="172"/>
      <c r="AT15" s="172"/>
      <c r="AU15" s="172"/>
      <c r="AV15" s="172"/>
      <c r="AW15" s="281"/>
      <c r="AX15" s="281"/>
      <c r="AY15" s="281"/>
      <c r="AZ15" s="283"/>
      <c r="BA15" s="283"/>
      <c r="BB15" s="301"/>
      <c r="BC15" s="301"/>
      <c r="BD15" s="283"/>
      <c r="BE15" s="283"/>
      <c r="BF15" s="301"/>
      <c r="BG15" s="301"/>
      <c r="BH15" s="283"/>
      <c r="BI15" s="283"/>
      <c r="BJ15" s="301"/>
      <c r="BK15" s="301"/>
      <c r="BL15" s="122"/>
      <c r="BM15" s="122"/>
      <c r="BN15"/>
      <c r="BO15" s="169"/>
      <c r="BP15" s="169"/>
      <c r="BQ15" s="169"/>
      <c r="BR15" s="169"/>
      <c r="BS15" s="169"/>
      <c r="BT15" s="169"/>
      <c r="BU15" s="169"/>
      <c r="BV15" s="16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169"/>
      <c r="CJ15" s="169"/>
      <c r="CK15" s="169"/>
    </row>
    <row r="16" spans="5:89" ht="8.15" customHeight="1"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Q16" s="17"/>
      <c r="AR16" s="17"/>
      <c r="AS16" s="17"/>
      <c r="AT16" s="17"/>
      <c r="AU16" s="17"/>
      <c r="AV16" s="17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"/>
      <c r="BH16" s="2"/>
      <c r="BI16" s="2"/>
      <c r="BJ16" s="18"/>
      <c r="BK16" s="18"/>
      <c r="BL16" s="18"/>
      <c r="BM16" s="18"/>
      <c r="BO16" s="9"/>
      <c r="BP16" s="9"/>
      <c r="BQ16" s="9"/>
      <c r="BR16" s="9"/>
      <c r="BS16" s="9"/>
      <c r="BT16" s="9"/>
      <c r="BU16" s="9"/>
      <c r="BV16" s="9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9"/>
      <c r="CJ16" s="9"/>
      <c r="CK16" s="9"/>
    </row>
    <row r="17" spans="5:106" ht="8.15" customHeight="1">
      <c r="E17" s="166" t="s">
        <v>0</v>
      </c>
      <c r="F17" s="204"/>
      <c r="G17" s="204"/>
      <c r="H17" s="204"/>
      <c r="I17" s="204"/>
      <c r="J17" s="204"/>
      <c r="K17" s="204"/>
      <c r="L17" s="205"/>
      <c r="M17" s="212" t="s">
        <v>1</v>
      </c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2" t="s">
        <v>3</v>
      </c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2" t="s">
        <v>2</v>
      </c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91" t="s">
        <v>4</v>
      </c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166" t="s">
        <v>5</v>
      </c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83"/>
      <c r="CL17" s="222"/>
      <c r="CM17" s="223"/>
      <c r="CN17" s="223"/>
      <c r="CO17" s="224"/>
    </row>
    <row r="18" spans="5:106" ht="8.15" customHeight="1">
      <c r="E18" s="206"/>
      <c r="F18" s="207"/>
      <c r="G18" s="207"/>
      <c r="H18" s="207"/>
      <c r="I18" s="207"/>
      <c r="J18" s="207"/>
      <c r="K18" s="207"/>
      <c r="L18" s="208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168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84"/>
      <c r="CL18" s="225"/>
      <c r="CM18" s="226"/>
      <c r="CN18" s="226"/>
      <c r="CO18" s="227"/>
      <c r="CY18" s="10"/>
      <c r="CZ18" s="10"/>
    </row>
    <row r="19" spans="5:106" ht="8.15" customHeight="1">
      <c r="E19" s="206"/>
      <c r="F19" s="207"/>
      <c r="G19" s="207"/>
      <c r="H19" s="207"/>
      <c r="I19" s="207"/>
      <c r="J19" s="207"/>
      <c r="K19" s="207"/>
      <c r="L19" s="208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53" t="s">
        <v>7</v>
      </c>
      <c r="BX19" s="241"/>
      <c r="BY19" s="241"/>
      <c r="BZ19" s="241"/>
      <c r="CA19" s="242"/>
      <c r="CB19" s="244" t="s">
        <v>95</v>
      </c>
      <c r="CC19" s="245"/>
      <c r="CD19" s="245"/>
      <c r="CE19" s="245"/>
      <c r="CF19" s="246"/>
      <c r="CG19" s="240" t="s">
        <v>8</v>
      </c>
      <c r="CH19" s="241"/>
      <c r="CI19" s="241"/>
      <c r="CJ19" s="242"/>
      <c r="CK19" s="243"/>
      <c r="CL19" s="225"/>
      <c r="CM19" s="226"/>
      <c r="CN19" s="226"/>
      <c r="CO19" s="227"/>
      <c r="DB19"/>
    </row>
    <row r="20" spans="5:106" ht="8.15" customHeight="1">
      <c r="E20" s="206"/>
      <c r="F20" s="207"/>
      <c r="G20" s="207"/>
      <c r="H20" s="207"/>
      <c r="I20" s="207"/>
      <c r="J20" s="207"/>
      <c r="K20" s="207"/>
      <c r="L20" s="208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53"/>
      <c r="BX20" s="241"/>
      <c r="BY20" s="241"/>
      <c r="BZ20" s="241"/>
      <c r="CA20" s="242"/>
      <c r="CB20" s="247"/>
      <c r="CC20" s="248"/>
      <c r="CD20" s="248"/>
      <c r="CE20" s="248"/>
      <c r="CF20" s="249"/>
      <c r="CG20" s="240"/>
      <c r="CH20" s="241"/>
      <c r="CI20" s="241"/>
      <c r="CJ20" s="242"/>
      <c r="CK20" s="243"/>
      <c r="CL20" s="225"/>
      <c r="CM20" s="226"/>
      <c r="CN20" s="226"/>
      <c r="CO20" s="227"/>
    </row>
    <row r="21" spans="5:106" ht="8.15" customHeight="1">
      <c r="E21" s="209"/>
      <c r="F21" s="210"/>
      <c r="G21" s="210"/>
      <c r="H21" s="210"/>
      <c r="I21" s="210"/>
      <c r="J21" s="210"/>
      <c r="K21" s="210"/>
      <c r="L21" s="211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54"/>
      <c r="BX21" s="241"/>
      <c r="BY21" s="241"/>
      <c r="BZ21" s="241"/>
      <c r="CA21" s="242"/>
      <c r="CB21" s="250"/>
      <c r="CC21" s="251"/>
      <c r="CD21" s="251"/>
      <c r="CE21" s="251"/>
      <c r="CF21" s="252"/>
      <c r="CG21" s="241"/>
      <c r="CH21" s="241"/>
      <c r="CI21" s="241"/>
      <c r="CJ21" s="242"/>
      <c r="CK21" s="243"/>
      <c r="CL21" s="228"/>
      <c r="CM21" s="229"/>
      <c r="CN21" s="229"/>
      <c r="CO21" s="230"/>
      <c r="DB21"/>
    </row>
    <row r="22" spans="5:106" ht="8.15" customHeight="1">
      <c r="E22" s="140" t="s">
        <v>14</v>
      </c>
      <c r="F22" s="141"/>
      <c r="G22" s="98" t="s">
        <v>104</v>
      </c>
      <c r="H22" s="99"/>
      <c r="I22" s="99"/>
      <c r="J22" s="99"/>
      <c r="K22" s="99"/>
      <c r="L22" s="100"/>
      <c r="M22" s="216" t="s">
        <v>38</v>
      </c>
      <c r="N22" s="217"/>
      <c r="O22" s="217"/>
      <c r="P22" s="217"/>
      <c r="Q22" s="217"/>
      <c r="R22" s="217"/>
      <c r="S22" s="217"/>
      <c r="T22" s="217"/>
      <c r="U22" s="217"/>
      <c r="V22" s="217"/>
      <c r="W22" s="218"/>
      <c r="X22" s="216" t="s">
        <v>6</v>
      </c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8"/>
      <c r="AK22" s="309" t="s">
        <v>105</v>
      </c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0"/>
      <c r="BG22" s="311"/>
      <c r="BH22" s="321"/>
      <c r="BI22" s="322"/>
      <c r="BJ22" s="322"/>
      <c r="BK22" s="322"/>
      <c r="BL22" s="322"/>
      <c r="BM22" s="322"/>
      <c r="BN22" s="322"/>
      <c r="BO22" s="322"/>
      <c r="BP22" s="322"/>
      <c r="BQ22" s="322"/>
      <c r="BR22" s="322"/>
      <c r="BS22" s="322"/>
      <c r="BT22" s="322"/>
      <c r="BU22" s="322"/>
      <c r="BV22" s="323"/>
      <c r="BW22" s="265"/>
      <c r="BX22" s="232"/>
      <c r="BY22" s="232"/>
      <c r="BZ22" s="232"/>
      <c r="CA22" s="266"/>
      <c r="CB22" s="261" t="s">
        <v>29</v>
      </c>
      <c r="CC22" s="262"/>
      <c r="CD22" s="262"/>
      <c r="CE22" s="262"/>
      <c r="CF22" s="262"/>
      <c r="CG22" s="231"/>
      <c r="CH22" s="232"/>
      <c r="CI22" s="232"/>
      <c r="CJ22" s="232"/>
      <c r="CK22" s="233"/>
      <c r="CL22" s="255" t="s">
        <v>39</v>
      </c>
      <c r="CM22" s="256"/>
      <c r="CN22" s="256"/>
      <c r="CO22" s="257"/>
      <c r="DB22"/>
    </row>
    <row r="23" spans="5:106" ht="8.15" customHeight="1">
      <c r="E23" s="142"/>
      <c r="F23" s="143"/>
      <c r="G23" s="86"/>
      <c r="H23" s="87"/>
      <c r="I23" s="87"/>
      <c r="J23" s="87"/>
      <c r="K23" s="87"/>
      <c r="L23" s="88"/>
      <c r="M23" s="86"/>
      <c r="N23" s="87"/>
      <c r="O23" s="87"/>
      <c r="P23" s="87"/>
      <c r="Q23" s="87"/>
      <c r="R23" s="87"/>
      <c r="S23" s="87"/>
      <c r="T23" s="87"/>
      <c r="U23" s="87"/>
      <c r="V23" s="87"/>
      <c r="W23" s="88"/>
      <c r="X23" s="86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8"/>
      <c r="AK23" s="312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4"/>
      <c r="BH23" s="225"/>
      <c r="BI23" s="226"/>
      <c r="BJ23" s="226"/>
      <c r="BK23" s="226"/>
      <c r="BL23" s="226"/>
      <c r="BM23" s="226"/>
      <c r="BN23" s="226"/>
      <c r="BO23" s="226"/>
      <c r="BP23" s="226"/>
      <c r="BQ23" s="226"/>
      <c r="BR23" s="226"/>
      <c r="BS23" s="226"/>
      <c r="BT23" s="226"/>
      <c r="BU23" s="226"/>
      <c r="BV23" s="227"/>
      <c r="BW23" s="267"/>
      <c r="BX23" s="235"/>
      <c r="BY23" s="235"/>
      <c r="BZ23" s="235"/>
      <c r="CA23" s="268"/>
      <c r="CB23" s="129"/>
      <c r="CC23" s="130"/>
      <c r="CD23" s="130"/>
      <c r="CE23" s="130"/>
      <c r="CF23" s="130"/>
      <c r="CG23" s="234"/>
      <c r="CH23" s="235"/>
      <c r="CI23" s="235"/>
      <c r="CJ23" s="235"/>
      <c r="CK23" s="236"/>
      <c r="CL23" s="255"/>
      <c r="CM23" s="256"/>
      <c r="CN23" s="256"/>
      <c r="CO23" s="257"/>
      <c r="DB23"/>
    </row>
    <row r="24" spans="5:106" ht="8.15" customHeight="1">
      <c r="E24" s="142"/>
      <c r="F24" s="143"/>
      <c r="G24" s="86"/>
      <c r="H24" s="87"/>
      <c r="I24" s="87"/>
      <c r="J24" s="87"/>
      <c r="K24" s="87"/>
      <c r="L24" s="88"/>
      <c r="M24" s="86"/>
      <c r="N24" s="87"/>
      <c r="O24" s="87"/>
      <c r="P24" s="87"/>
      <c r="Q24" s="87"/>
      <c r="R24" s="87"/>
      <c r="S24" s="87"/>
      <c r="T24" s="87"/>
      <c r="U24" s="87"/>
      <c r="V24" s="87"/>
      <c r="W24" s="88"/>
      <c r="X24" s="86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8"/>
      <c r="AK24" s="312"/>
      <c r="AL24" s="313"/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4"/>
      <c r="BH24" s="225"/>
      <c r="BI24" s="226"/>
      <c r="BJ24" s="226"/>
      <c r="BK24" s="226"/>
      <c r="BL24" s="226"/>
      <c r="BM24" s="226"/>
      <c r="BN24" s="226"/>
      <c r="BO24" s="226"/>
      <c r="BP24" s="226"/>
      <c r="BQ24" s="226"/>
      <c r="BR24" s="226"/>
      <c r="BS24" s="226"/>
      <c r="BT24" s="226"/>
      <c r="BU24" s="226"/>
      <c r="BV24" s="227"/>
      <c r="BW24" s="267"/>
      <c r="BX24" s="235"/>
      <c r="BY24" s="235"/>
      <c r="BZ24" s="235"/>
      <c r="CA24" s="268"/>
      <c r="CB24" s="129"/>
      <c r="CC24" s="130"/>
      <c r="CD24" s="130"/>
      <c r="CE24" s="130"/>
      <c r="CF24" s="130"/>
      <c r="CG24" s="234"/>
      <c r="CH24" s="235"/>
      <c r="CI24" s="235"/>
      <c r="CJ24" s="235"/>
      <c r="CK24" s="236"/>
      <c r="CL24" s="255"/>
      <c r="CM24" s="256"/>
      <c r="CN24" s="256"/>
      <c r="CO24" s="257"/>
      <c r="DB24"/>
    </row>
    <row r="25" spans="5:106" ht="8.15" customHeight="1">
      <c r="E25" s="142"/>
      <c r="F25" s="143"/>
      <c r="G25" s="86"/>
      <c r="H25" s="87"/>
      <c r="I25" s="87"/>
      <c r="J25" s="87"/>
      <c r="K25" s="87"/>
      <c r="L25" s="88"/>
      <c r="M25" s="86"/>
      <c r="N25" s="87"/>
      <c r="O25" s="87"/>
      <c r="P25" s="87"/>
      <c r="Q25" s="87"/>
      <c r="R25" s="87"/>
      <c r="S25" s="87"/>
      <c r="T25" s="87"/>
      <c r="U25" s="87"/>
      <c r="V25" s="87"/>
      <c r="W25" s="88"/>
      <c r="X25" s="86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8"/>
      <c r="AK25" s="312"/>
      <c r="AL25" s="313"/>
      <c r="AM25" s="313"/>
      <c r="AN25" s="313"/>
      <c r="AO25" s="313"/>
      <c r="AP25" s="313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  <c r="BB25" s="313"/>
      <c r="BC25" s="313"/>
      <c r="BD25" s="313"/>
      <c r="BE25" s="313"/>
      <c r="BF25" s="313"/>
      <c r="BG25" s="314"/>
      <c r="BH25" s="225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7"/>
      <c r="BW25" s="269"/>
      <c r="BX25" s="238"/>
      <c r="BY25" s="238"/>
      <c r="BZ25" s="238"/>
      <c r="CA25" s="270"/>
      <c r="CB25" s="263"/>
      <c r="CC25" s="264"/>
      <c r="CD25" s="264"/>
      <c r="CE25" s="264"/>
      <c r="CF25" s="264"/>
      <c r="CG25" s="237"/>
      <c r="CH25" s="238"/>
      <c r="CI25" s="238"/>
      <c r="CJ25" s="238"/>
      <c r="CK25" s="239"/>
      <c r="CL25" s="255"/>
      <c r="CM25" s="256"/>
      <c r="CN25" s="256"/>
      <c r="CO25" s="257"/>
      <c r="DB25"/>
    </row>
    <row r="26" spans="5:106" ht="8.15" customHeight="1">
      <c r="E26" s="142"/>
      <c r="F26" s="143"/>
      <c r="G26" s="86"/>
      <c r="H26" s="87"/>
      <c r="I26" s="87"/>
      <c r="J26" s="87"/>
      <c r="K26" s="87"/>
      <c r="L26" s="88"/>
      <c r="M26" s="86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86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  <c r="AK26" s="315" t="s">
        <v>40</v>
      </c>
      <c r="AL26" s="316"/>
      <c r="AM26" s="316"/>
      <c r="AN26" s="316"/>
      <c r="AO26" s="316"/>
      <c r="AP26" s="316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6"/>
      <c r="BB26" s="316"/>
      <c r="BC26" s="316"/>
      <c r="BD26" s="316"/>
      <c r="BE26" s="316"/>
      <c r="BF26" s="316"/>
      <c r="BG26" s="317"/>
      <c r="BH26" s="326"/>
      <c r="BI26" s="327"/>
      <c r="BJ26" s="327"/>
      <c r="BK26" s="327"/>
      <c r="BL26" s="327"/>
      <c r="BM26" s="327"/>
      <c r="BN26" s="327"/>
      <c r="BO26" s="327"/>
      <c r="BP26" s="327"/>
      <c r="BQ26" s="327"/>
      <c r="BR26" s="327"/>
      <c r="BS26" s="327"/>
      <c r="BT26" s="327"/>
      <c r="BU26" s="327"/>
      <c r="BV26" s="328"/>
      <c r="BW26" s="265"/>
      <c r="BX26" s="232"/>
      <c r="BY26" s="232"/>
      <c r="BZ26" s="232"/>
      <c r="CA26" s="266"/>
      <c r="CB26" s="261" t="s">
        <v>29</v>
      </c>
      <c r="CC26" s="262"/>
      <c r="CD26" s="262"/>
      <c r="CE26" s="262"/>
      <c r="CF26" s="262"/>
      <c r="CG26" s="231"/>
      <c r="CH26" s="232"/>
      <c r="CI26" s="232"/>
      <c r="CJ26" s="232"/>
      <c r="CK26" s="233"/>
      <c r="CL26" s="258" t="s">
        <v>35</v>
      </c>
      <c r="CM26" s="259"/>
      <c r="CN26" s="259"/>
      <c r="CO26" s="260"/>
      <c r="CU26" s="15"/>
      <c r="CV26" s="16" t="s">
        <v>32</v>
      </c>
      <c r="CW26" s="16"/>
      <c r="CX26" s="16"/>
      <c r="CY26" s="16"/>
      <c r="CZ26" s="16" t="s">
        <v>30</v>
      </c>
      <c r="DA26" s="16" t="s">
        <v>31</v>
      </c>
      <c r="DB26" t="s">
        <v>58</v>
      </c>
    </row>
    <row r="27" spans="5:106" ht="8.15" customHeight="1">
      <c r="E27" s="142"/>
      <c r="F27" s="143"/>
      <c r="G27" s="86"/>
      <c r="H27" s="87"/>
      <c r="I27" s="87"/>
      <c r="J27" s="87"/>
      <c r="K27" s="87"/>
      <c r="L27" s="88"/>
      <c r="M27" s="86"/>
      <c r="N27" s="87"/>
      <c r="O27" s="87"/>
      <c r="P27" s="87"/>
      <c r="Q27" s="87"/>
      <c r="R27" s="87"/>
      <c r="S27" s="87"/>
      <c r="T27" s="87"/>
      <c r="U27" s="87"/>
      <c r="V27" s="87"/>
      <c r="W27" s="88"/>
      <c r="X27" s="86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8"/>
      <c r="AK27" s="315"/>
      <c r="AL27" s="316"/>
      <c r="AM27" s="316"/>
      <c r="AN27" s="316"/>
      <c r="AO27" s="316"/>
      <c r="AP27" s="316"/>
      <c r="AQ27" s="316"/>
      <c r="AR27" s="316"/>
      <c r="AS27" s="316"/>
      <c r="AT27" s="316"/>
      <c r="AU27" s="316"/>
      <c r="AV27" s="316"/>
      <c r="AW27" s="316"/>
      <c r="AX27" s="316"/>
      <c r="AY27" s="316"/>
      <c r="AZ27" s="316"/>
      <c r="BA27" s="316"/>
      <c r="BB27" s="316"/>
      <c r="BC27" s="316"/>
      <c r="BD27" s="316"/>
      <c r="BE27" s="316"/>
      <c r="BF27" s="316"/>
      <c r="BG27" s="317"/>
      <c r="BH27" s="326"/>
      <c r="BI27" s="327"/>
      <c r="BJ27" s="327"/>
      <c r="BK27" s="327"/>
      <c r="BL27" s="327"/>
      <c r="BM27" s="327"/>
      <c r="BN27" s="327"/>
      <c r="BO27" s="327"/>
      <c r="BP27" s="327"/>
      <c r="BQ27" s="327"/>
      <c r="BR27" s="327"/>
      <c r="BS27" s="327"/>
      <c r="BT27" s="327"/>
      <c r="BU27" s="327"/>
      <c r="BV27" s="328"/>
      <c r="BW27" s="267"/>
      <c r="BX27" s="235"/>
      <c r="BY27" s="235"/>
      <c r="BZ27" s="235"/>
      <c r="CA27" s="268"/>
      <c r="CB27" s="129"/>
      <c r="CC27" s="130"/>
      <c r="CD27" s="130"/>
      <c r="CE27" s="130"/>
      <c r="CF27" s="130"/>
      <c r="CG27" s="234"/>
      <c r="CH27" s="235"/>
      <c r="CI27" s="235"/>
      <c r="CJ27" s="235"/>
      <c r="CK27" s="236"/>
      <c r="CL27" s="258"/>
      <c r="CM27" s="259"/>
      <c r="CN27" s="259"/>
      <c r="CO27" s="260"/>
      <c r="CU27" s="16" t="s">
        <v>27</v>
      </c>
      <c r="CV27" s="16" t="s">
        <v>33</v>
      </c>
      <c r="CW27" s="16">
        <v>1</v>
      </c>
      <c r="CX27" s="16">
        <v>1</v>
      </c>
      <c r="CY27" s="16">
        <v>1</v>
      </c>
      <c r="CZ27" s="16">
        <v>320</v>
      </c>
      <c r="DA27" s="16">
        <v>30</v>
      </c>
      <c r="DB27" t="s">
        <v>59</v>
      </c>
    </row>
    <row r="28" spans="5:106" ht="8.15" customHeight="1">
      <c r="E28" s="142"/>
      <c r="F28" s="143"/>
      <c r="G28" s="86"/>
      <c r="H28" s="87"/>
      <c r="I28" s="87"/>
      <c r="J28" s="87"/>
      <c r="K28" s="87"/>
      <c r="L28" s="88"/>
      <c r="M28" s="86"/>
      <c r="N28" s="87"/>
      <c r="O28" s="87"/>
      <c r="P28" s="87"/>
      <c r="Q28" s="87"/>
      <c r="R28" s="87"/>
      <c r="S28" s="87"/>
      <c r="T28" s="87"/>
      <c r="U28" s="87"/>
      <c r="V28" s="87"/>
      <c r="W28" s="88"/>
      <c r="X28" s="86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8"/>
      <c r="AK28" s="315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7"/>
      <c r="BH28" s="326"/>
      <c r="BI28" s="327"/>
      <c r="BJ28" s="327"/>
      <c r="BK28" s="327"/>
      <c r="BL28" s="327"/>
      <c r="BM28" s="327"/>
      <c r="BN28" s="327"/>
      <c r="BO28" s="327"/>
      <c r="BP28" s="327"/>
      <c r="BQ28" s="327"/>
      <c r="BR28" s="327"/>
      <c r="BS28" s="327"/>
      <c r="BT28" s="327"/>
      <c r="BU28" s="327"/>
      <c r="BV28" s="328"/>
      <c r="BW28" s="267"/>
      <c r="BX28" s="235"/>
      <c r="BY28" s="235"/>
      <c r="BZ28" s="235"/>
      <c r="CA28" s="268"/>
      <c r="CB28" s="129"/>
      <c r="CC28" s="130"/>
      <c r="CD28" s="130"/>
      <c r="CE28" s="130"/>
      <c r="CF28" s="130"/>
      <c r="CG28" s="234"/>
      <c r="CH28" s="235"/>
      <c r="CI28" s="235"/>
      <c r="CJ28" s="235"/>
      <c r="CK28" s="236"/>
      <c r="CL28" s="258"/>
      <c r="CM28" s="259"/>
      <c r="CN28" s="259"/>
      <c r="CO28" s="260"/>
      <c r="CU28" s="15"/>
      <c r="CV28" s="16" t="s">
        <v>34</v>
      </c>
      <c r="CW28" s="16">
        <v>2</v>
      </c>
      <c r="CX28" s="16">
        <v>2</v>
      </c>
      <c r="CY28" s="16">
        <v>2</v>
      </c>
      <c r="CZ28" s="16">
        <v>450</v>
      </c>
      <c r="DA28" s="16"/>
      <c r="DB28" t="s">
        <v>96</v>
      </c>
    </row>
    <row r="29" spans="5:106" ht="8.15" customHeight="1">
      <c r="E29" s="142"/>
      <c r="F29" s="143"/>
      <c r="G29" s="86"/>
      <c r="H29" s="87"/>
      <c r="I29" s="87"/>
      <c r="J29" s="87"/>
      <c r="K29" s="87"/>
      <c r="L29" s="88"/>
      <c r="M29" s="219"/>
      <c r="N29" s="220"/>
      <c r="O29" s="220"/>
      <c r="P29" s="220"/>
      <c r="Q29" s="220"/>
      <c r="R29" s="220"/>
      <c r="S29" s="220"/>
      <c r="T29" s="220"/>
      <c r="U29" s="220"/>
      <c r="V29" s="220"/>
      <c r="W29" s="221"/>
      <c r="X29" s="219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1"/>
      <c r="AK29" s="315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7"/>
      <c r="BH29" s="326"/>
      <c r="BI29" s="327"/>
      <c r="BJ29" s="327"/>
      <c r="BK29" s="327"/>
      <c r="BL29" s="327"/>
      <c r="BM29" s="327"/>
      <c r="BN29" s="327"/>
      <c r="BO29" s="327"/>
      <c r="BP29" s="327"/>
      <c r="BQ29" s="327"/>
      <c r="BR29" s="327"/>
      <c r="BS29" s="327"/>
      <c r="BT29" s="327"/>
      <c r="BU29" s="327"/>
      <c r="BV29" s="328"/>
      <c r="BW29" s="269"/>
      <c r="BX29" s="238"/>
      <c r="BY29" s="238"/>
      <c r="BZ29" s="238"/>
      <c r="CA29" s="270"/>
      <c r="CB29" s="263"/>
      <c r="CC29" s="264"/>
      <c r="CD29" s="264"/>
      <c r="CE29" s="264"/>
      <c r="CF29" s="264"/>
      <c r="CG29" s="237"/>
      <c r="CH29" s="238"/>
      <c r="CI29" s="238"/>
      <c r="CJ29" s="238"/>
      <c r="CK29" s="239"/>
      <c r="CL29" s="258"/>
      <c r="CM29" s="259"/>
      <c r="CN29" s="259"/>
      <c r="CO29" s="260"/>
      <c r="CP29" s="4"/>
      <c r="CQ29" s="4"/>
      <c r="CR29" s="4"/>
      <c r="CS29" s="4"/>
      <c r="CT29" s="4"/>
      <c r="CU29" s="16" t="s">
        <v>28</v>
      </c>
      <c r="CV29" s="16" t="s">
        <v>37</v>
      </c>
      <c r="CW29" s="16">
        <v>3</v>
      </c>
      <c r="CX29" s="16">
        <v>3</v>
      </c>
      <c r="CY29" s="16">
        <v>3</v>
      </c>
      <c r="CZ29" s="16">
        <v>600</v>
      </c>
      <c r="DA29" s="16"/>
    </row>
    <row r="30" spans="5:106" ht="8.15" customHeight="1">
      <c r="E30" s="142"/>
      <c r="F30" s="143"/>
      <c r="G30" s="86"/>
      <c r="H30" s="87"/>
      <c r="I30" s="87"/>
      <c r="J30" s="87"/>
      <c r="K30" s="87"/>
      <c r="L30" s="88"/>
      <c r="M30" s="216" t="s">
        <v>91</v>
      </c>
      <c r="N30" s="217"/>
      <c r="O30" s="217"/>
      <c r="P30" s="217"/>
      <c r="Q30" s="217"/>
      <c r="R30" s="217"/>
      <c r="S30" s="217"/>
      <c r="T30" s="217"/>
      <c r="U30" s="217"/>
      <c r="V30" s="217"/>
      <c r="W30" s="218"/>
      <c r="X30" s="216" t="s">
        <v>41</v>
      </c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8"/>
      <c r="AK30" s="216" t="s">
        <v>66</v>
      </c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8"/>
      <c r="BH30" s="348"/>
      <c r="BI30" s="349"/>
      <c r="BJ30" s="349"/>
      <c r="BK30" s="349"/>
      <c r="BL30" s="349"/>
      <c r="BM30" s="349"/>
      <c r="BN30" s="349"/>
      <c r="BO30" s="349"/>
      <c r="BP30" s="349"/>
      <c r="BQ30" s="349"/>
      <c r="BR30" s="349"/>
      <c r="BS30" s="349"/>
      <c r="BT30" s="349"/>
      <c r="BU30" s="349"/>
      <c r="BV30" s="350"/>
      <c r="BW30" s="265"/>
      <c r="BX30" s="232"/>
      <c r="BY30" s="232"/>
      <c r="BZ30" s="232"/>
      <c r="CA30" s="266"/>
      <c r="CB30" s="261" t="s">
        <v>29</v>
      </c>
      <c r="CC30" s="262"/>
      <c r="CD30" s="262"/>
      <c r="CE30" s="262"/>
      <c r="CF30" s="262"/>
      <c r="CG30" s="231"/>
      <c r="CH30" s="232"/>
      <c r="CI30" s="232"/>
      <c r="CJ30" s="232"/>
      <c r="CK30" s="233"/>
      <c r="CL30" s="98" t="s">
        <v>35</v>
      </c>
      <c r="CM30" s="99"/>
      <c r="CN30" s="99"/>
      <c r="CO30" s="100"/>
      <c r="CP30" s="4"/>
      <c r="CQ30" s="4"/>
      <c r="CR30" s="4"/>
      <c r="CS30" s="4"/>
      <c r="CT30" s="4"/>
      <c r="CU30" s="15"/>
      <c r="CV30" s="15"/>
      <c r="CW30" s="16">
        <v>4</v>
      </c>
      <c r="CX30" s="16">
        <v>4</v>
      </c>
      <c r="CY30" s="16">
        <v>4</v>
      </c>
      <c r="CZ30" s="16">
        <v>700</v>
      </c>
      <c r="DA30" s="16"/>
    </row>
    <row r="31" spans="5:106" ht="8.15" customHeight="1">
      <c r="E31" s="142"/>
      <c r="F31" s="143"/>
      <c r="G31" s="86"/>
      <c r="H31" s="87"/>
      <c r="I31" s="87"/>
      <c r="J31" s="87"/>
      <c r="K31" s="87"/>
      <c r="L31" s="88"/>
      <c r="M31" s="86"/>
      <c r="N31" s="87"/>
      <c r="O31" s="87"/>
      <c r="P31" s="87"/>
      <c r="Q31" s="87"/>
      <c r="R31" s="87"/>
      <c r="S31" s="87"/>
      <c r="T31" s="87"/>
      <c r="U31" s="87"/>
      <c r="V31" s="87"/>
      <c r="W31" s="88"/>
      <c r="X31" s="86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8"/>
      <c r="AK31" s="86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8"/>
      <c r="BH31" s="116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8"/>
      <c r="BW31" s="267"/>
      <c r="BX31" s="235"/>
      <c r="BY31" s="235"/>
      <c r="BZ31" s="235"/>
      <c r="CA31" s="268"/>
      <c r="CB31" s="129"/>
      <c r="CC31" s="130"/>
      <c r="CD31" s="130"/>
      <c r="CE31" s="130"/>
      <c r="CF31" s="130"/>
      <c r="CG31" s="234"/>
      <c r="CH31" s="235"/>
      <c r="CI31" s="235"/>
      <c r="CJ31" s="235"/>
      <c r="CK31" s="236"/>
      <c r="CL31" s="86"/>
      <c r="CM31" s="87"/>
      <c r="CN31" s="87"/>
      <c r="CO31" s="88"/>
      <c r="CP31" s="4"/>
      <c r="CQ31" s="4"/>
      <c r="CR31" s="4"/>
      <c r="CS31" s="4"/>
      <c r="CT31" s="4"/>
      <c r="CU31" s="4"/>
      <c r="CV31" s="4"/>
      <c r="CW31" s="16">
        <v>5</v>
      </c>
      <c r="CX31" s="16">
        <v>5</v>
      </c>
      <c r="CY31" s="16">
        <v>5</v>
      </c>
      <c r="CZ31" s="16">
        <v>750</v>
      </c>
      <c r="DA31" s="16"/>
    </row>
    <row r="32" spans="5:106" ht="8.15" customHeight="1">
      <c r="E32" s="142"/>
      <c r="F32" s="143"/>
      <c r="G32" s="86"/>
      <c r="H32" s="87"/>
      <c r="I32" s="87"/>
      <c r="J32" s="87"/>
      <c r="K32" s="87"/>
      <c r="L32" s="88"/>
      <c r="M32" s="86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6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8"/>
      <c r="AK32" s="86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8"/>
      <c r="BH32" s="116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8"/>
      <c r="BW32" s="267"/>
      <c r="BX32" s="235"/>
      <c r="BY32" s="235"/>
      <c r="BZ32" s="235"/>
      <c r="CA32" s="268"/>
      <c r="CB32" s="129"/>
      <c r="CC32" s="130"/>
      <c r="CD32" s="130"/>
      <c r="CE32" s="130"/>
      <c r="CF32" s="130"/>
      <c r="CG32" s="234"/>
      <c r="CH32" s="235"/>
      <c r="CI32" s="235"/>
      <c r="CJ32" s="235"/>
      <c r="CK32" s="236"/>
      <c r="CL32" s="86"/>
      <c r="CM32" s="87"/>
      <c r="CN32" s="87"/>
      <c r="CO32" s="88"/>
      <c r="CP32" s="4"/>
      <c r="CQ32" s="4"/>
      <c r="CR32" s="4"/>
      <c r="CS32" s="4"/>
      <c r="CT32" s="4"/>
      <c r="CU32" s="4"/>
      <c r="CV32" s="4"/>
      <c r="CW32" s="16">
        <v>6</v>
      </c>
      <c r="CX32" s="16">
        <v>6</v>
      </c>
      <c r="CY32" s="16">
        <v>6</v>
      </c>
      <c r="CZ32" s="16">
        <v>850</v>
      </c>
      <c r="DA32" s="15"/>
    </row>
    <row r="33" spans="5:105" ht="8.15" customHeight="1">
      <c r="E33" s="142"/>
      <c r="F33" s="143"/>
      <c r="G33" s="86"/>
      <c r="H33" s="87"/>
      <c r="I33" s="87"/>
      <c r="J33" s="87"/>
      <c r="K33" s="87"/>
      <c r="L33" s="88"/>
      <c r="M33" s="86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6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8"/>
      <c r="AK33" s="86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8"/>
      <c r="BH33" s="116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8"/>
      <c r="BW33" s="267"/>
      <c r="BX33" s="235"/>
      <c r="BY33" s="235"/>
      <c r="BZ33" s="235"/>
      <c r="CA33" s="268"/>
      <c r="CB33" s="129"/>
      <c r="CC33" s="130"/>
      <c r="CD33" s="130"/>
      <c r="CE33" s="130"/>
      <c r="CF33" s="130"/>
      <c r="CG33" s="234"/>
      <c r="CH33" s="235"/>
      <c r="CI33" s="235"/>
      <c r="CJ33" s="235"/>
      <c r="CK33" s="236"/>
      <c r="CL33" s="86"/>
      <c r="CM33" s="87"/>
      <c r="CN33" s="87"/>
      <c r="CO33" s="88"/>
      <c r="CP33" s="4"/>
      <c r="CQ33" s="4"/>
      <c r="CR33" s="4"/>
      <c r="CS33" s="4"/>
      <c r="CT33" s="4"/>
      <c r="CU33" s="4"/>
      <c r="CV33" s="4"/>
      <c r="CW33" s="16">
        <v>7</v>
      </c>
      <c r="CX33" s="16">
        <v>7</v>
      </c>
      <c r="CY33" s="16">
        <v>7</v>
      </c>
      <c r="CZ33" s="16">
        <v>900</v>
      </c>
      <c r="DA33" s="15"/>
    </row>
    <row r="34" spans="5:105" ht="8.15" customHeight="1">
      <c r="E34" s="142"/>
      <c r="F34" s="143"/>
      <c r="G34" s="86"/>
      <c r="H34" s="87"/>
      <c r="I34" s="87"/>
      <c r="J34" s="87"/>
      <c r="K34" s="87"/>
      <c r="L34" s="88"/>
      <c r="M34" s="86"/>
      <c r="N34" s="87"/>
      <c r="O34" s="87"/>
      <c r="P34" s="87"/>
      <c r="Q34" s="87"/>
      <c r="R34" s="87"/>
      <c r="S34" s="87"/>
      <c r="T34" s="87"/>
      <c r="U34" s="87"/>
      <c r="V34" s="87"/>
      <c r="W34" s="88"/>
      <c r="X34" s="86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8"/>
      <c r="AK34" s="86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8"/>
      <c r="BH34" s="351"/>
      <c r="BI34" s="352"/>
      <c r="BJ34" s="352"/>
      <c r="BK34" s="352"/>
      <c r="BL34" s="352"/>
      <c r="BM34" s="352"/>
      <c r="BN34" s="352"/>
      <c r="BO34" s="352"/>
      <c r="BP34" s="352"/>
      <c r="BQ34" s="352"/>
      <c r="BR34" s="352"/>
      <c r="BS34" s="352"/>
      <c r="BT34" s="352"/>
      <c r="BU34" s="352"/>
      <c r="BV34" s="353"/>
      <c r="BW34" s="269"/>
      <c r="BX34" s="238"/>
      <c r="BY34" s="238"/>
      <c r="BZ34" s="238"/>
      <c r="CA34" s="270"/>
      <c r="CB34" s="263"/>
      <c r="CC34" s="264"/>
      <c r="CD34" s="264"/>
      <c r="CE34" s="264"/>
      <c r="CF34" s="264"/>
      <c r="CG34" s="237"/>
      <c r="CH34" s="238"/>
      <c r="CI34" s="238"/>
      <c r="CJ34" s="238"/>
      <c r="CK34" s="239"/>
      <c r="CL34" s="89"/>
      <c r="CM34" s="90"/>
      <c r="CN34" s="90"/>
      <c r="CO34" s="91"/>
      <c r="CP34" s="4"/>
      <c r="CQ34" s="4"/>
      <c r="CR34" s="4"/>
      <c r="CS34" s="4"/>
      <c r="CT34" s="4"/>
      <c r="CU34" s="4"/>
      <c r="CV34" s="4"/>
      <c r="CW34" s="16">
        <v>8</v>
      </c>
      <c r="CX34" s="16">
        <v>8</v>
      </c>
      <c r="CY34" s="16">
        <v>8</v>
      </c>
      <c r="CZ34" s="16">
        <v>1000</v>
      </c>
      <c r="DA34" s="15"/>
    </row>
    <row r="35" spans="5:105" ht="8.15" customHeight="1">
      <c r="E35" s="142"/>
      <c r="F35" s="143"/>
      <c r="G35" s="86"/>
      <c r="H35" s="87"/>
      <c r="I35" s="87"/>
      <c r="J35" s="87"/>
      <c r="K35" s="87"/>
      <c r="L35" s="88"/>
      <c r="M35" s="86"/>
      <c r="N35" s="87"/>
      <c r="O35" s="87"/>
      <c r="P35" s="87"/>
      <c r="Q35" s="87"/>
      <c r="R35" s="87"/>
      <c r="S35" s="87"/>
      <c r="T35" s="87"/>
      <c r="U35" s="87"/>
      <c r="V35" s="87"/>
      <c r="W35" s="88"/>
      <c r="X35" s="216" t="s">
        <v>43</v>
      </c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8"/>
      <c r="AK35" s="216" t="s">
        <v>42</v>
      </c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8"/>
      <c r="BH35" s="23"/>
      <c r="BI35" s="24"/>
      <c r="BJ35" s="41" t="s">
        <v>70</v>
      </c>
      <c r="BK35" s="42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5"/>
      <c r="BW35" s="304" t="str">
        <f>IF(AND(BJ36&gt;=76,BJ36&lt;=84),"〇","")</f>
        <v/>
      </c>
      <c r="BX35" s="286"/>
      <c r="BY35" s="286"/>
      <c r="BZ35" s="286"/>
      <c r="CA35" s="305"/>
      <c r="CB35" s="261" t="s">
        <v>90</v>
      </c>
      <c r="CC35" s="262"/>
      <c r="CD35" s="262"/>
      <c r="CE35" s="262"/>
      <c r="CF35" s="262"/>
      <c r="CG35" s="285" t="str">
        <f>IF(BJ36="","",IF(AND(BJ36&gt;=76,BJ36&lt;=84),"","○"))</f>
        <v/>
      </c>
      <c r="CH35" s="286"/>
      <c r="CI35" s="286"/>
      <c r="CJ35" s="286"/>
      <c r="CK35" s="287"/>
      <c r="CL35" s="98" t="s">
        <v>36</v>
      </c>
      <c r="CM35" s="99"/>
      <c r="CN35" s="99"/>
      <c r="CO35" s="100"/>
      <c r="CP35" s="4"/>
      <c r="CQ35" s="4"/>
      <c r="CR35" s="4"/>
      <c r="CS35" s="4"/>
      <c r="CT35" s="4"/>
      <c r="CU35" s="4"/>
      <c r="CV35" s="4"/>
      <c r="CW35" s="16">
        <v>9</v>
      </c>
      <c r="CX35" s="16">
        <v>9</v>
      </c>
      <c r="CY35" s="16">
        <v>9</v>
      </c>
      <c r="CZ35" s="16">
        <v>1150</v>
      </c>
      <c r="DA35" s="15"/>
    </row>
    <row r="36" spans="5:105" ht="8.15" customHeight="1">
      <c r="E36" s="142"/>
      <c r="F36" s="143"/>
      <c r="G36" s="86"/>
      <c r="H36" s="87"/>
      <c r="I36" s="87"/>
      <c r="J36" s="87"/>
      <c r="K36" s="87"/>
      <c r="L36" s="88"/>
      <c r="M36" s="86"/>
      <c r="N36" s="87"/>
      <c r="O36" s="87"/>
      <c r="P36" s="87"/>
      <c r="Q36" s="87"/>
      <c r="R36" s="87"/>
      <c r="S36" s="87"/>
      <c r="T36" s="87"/>
      <c r="U36" s="87"/>
      <c r="V36" s="87"/>
      <c r="W36" s="88"/>
      <c r="X36" s="86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K36" s="86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8"/>
      <c r="BH36" s="26"/>
      <c r="BI36" s="9"/>
      <c r="BJ36" s="181"/>
      <c r="BK36" s="181"/>
      <c r="BL36" s="181"/>
      <c r="BM36" s="181"/>
      <c r="BN36" s="181"/>
      <c r="BO36" s="181"/>
      <c r="BP36" s="181"/>
      <c r="BQ36" s="181"/>
      <c r="BR36" s="121" t="s">
        <v>15</v>
      </c>
      <c r="BS36" s="121"/>
      <c r="BT36" s="121"/>
      <c r="BU36" s="9"/>
      <c r="BV36" s="27"/>
      <c r="BW36" s="124"/>
      <c r="BX36" s="94"/>
      <c r="BY36" s="94"/>
      <c r="BZ36" s="94"/>
      <c r="CA36" s="95"/>
      <c r="CB36" s="129"/>
      <c r="CC36" s="130"/>
      <c r="CD36" s="130"/>
      <c r="CE36" s="130"/>
      <c r="CF36" s="130"/>
      <c r="CG36" s="288"/>
      <c r="CH36" s="94"/>
      <c r="CI36" s="94"/>
      <c r="CJ36" s="94"/>
      <c r="CK36" s="289"/>
      <c r="CL36" s="86"/>
      <c r="CM36" s="87"/>
      <c r="CN36" s="87"/>
      <c r="CO36" s="88"/>
      <c r="CP36" s="4"/>
      <c r="CQ36" s="4"/>
      <c r="CR36" s="4"/>
      <c r="CS36" s="4"/>
      <c r="CT36" s="4"/>
      <c r="CU36" s="4"/>
      <c r="CV36" s="4"/>
      <c r="CW36" s="16">
        <v>10</v>
      </c>
      <c r="CX36" s="16">
        <v>10</v>
      </c>
      <c r="CY36" s="16">
        <v>10</v>
      </c>
      <c r="CZ36" s="16"/>
      <c r="DA36" s="15"/>
    </row>
    <row r="37" spans="5:105" ht="8.15" customHeight="1">
      <c r="E37" s="142"/>
      <c r="F37" s="143"/>
      <c r="G37" s="86"/>
      <c r="H37" s="87"/>
      <c r="I37" s="87"/>
      <c r="J37" s="87"/>
      <c r="K37" s="87"/>
      <c r="L37" s="88"/>
      <c r="M37" s="86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86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K37" s="86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8"/>
      <c r="BH37" s="26"/>
      <c r="BI37" s="9"/>
      <c r="BJ37" s="182"/>
      <c r="BK37" s="182"/>
      <c r="BL37" s="182"/>
      <c r="BM37" s="182"/>
      <c r="BN37" s="182"/>
      <c r="BO37" s="182"/>
      <c r="BP37" s="182"/>
      <c r="BQ37" s="182"/>
      <c r="BR37" s="122"/>
      <c r="BS37" s="122"/>
      <c r="BT37" s="122"/>
      <c r="BU37" s="9"/>
      <c r="BV37" s="27"/>
      <c r="BW37" s="124"/>
      <c r="BX37" s="94"/>
      <c r="BY37" s="94"/>
      <c r="BZ37" s="94"/>
      <c r="CA37" s="95"/>
      <c r="CB37" s="129"/>
      <c r="CC37" s="130"/>
      <c r="CD37" s="130"/>
      <c r="CE37" s="130"/>
      <c r="CF37" s="130"/>
      <c r="CG37" s="288"/>
      <c r="CH37" s="94"/>
      <c r="CI37" s="94"/>
      <c r="CJ37" s="94"/>
      <c r="CK37" s="289"/>
      <c r="CL37" s="86"/>
      <c r="CM37" s="87"/>
      <c r="CN37" s="87"/>
      <c r="CO37" s="88"/>
      <c r="CP37" s="4"/>
      <c r="CQ37" s="4"/>
      <c r="CR37" s="4"/>
      <c r="CS37" s="4"/>
      <c r="CT37" s="4"/>
      <c r="CU37" s="4"/>
      <c r="CV37" s="4"/>
      <c r="CW37" s="16">
        <v>11</v>
      </c>
      <c r="CX37" s="16">
        <v>11</v>
      </c>
      <c r="CY37" s="16">
        <v>11</v>
      </c>
      <c r="CZ37" s="16"/>
      <c r="DA37" s="15"/>
    </row>
    <row r="38" spans="5:105" ht="8.15" customHeight="1">
      <c r="E38" s="142"/>
      <c r="F38" s="143"/>
      <c r="G38" s="86"/>
      <c r="H38" s="87"/>
      <c r="I38" s="87"/>
      <c r="J38" s="87"/>
      <c r="K38" s="87"/>
      <c r="L38" s="88"/>
      <c r="M38" s="86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86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K38" s="86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8"/>
      <c r="BH38" s="26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27"/>
      <c r="BW38" s="124"/>
      <c r="BX38" s="94"/>
      <c r="BY38" s="94"/>
      <c r="BZ38" s="94"/>
      <c r="CA38" s="95"/>
      <c r="CB38" s="129"/>
      <c r="CC38" s="130"/>
      <c r="CD38" s="130"/>
      <c r="CE38" s="130"/>
      <c r="CF38" s="130"/>
      <c r="CG38" s="288"/>
      <c r="CH38" s="94"/>
      <c r="CI38" s="94"/>
      <c r="CJ38" s="94"/>
      <c r="CK38" s="289"/>
      <c r="CL38" s="86"/>
      <c r="CM38" s="87"/>
      <c r="CN38" s="87"/>
      <c r="CO38" s="88"/>
      <c r="CU38" s="4"/>
      <c r="CV38" s="4"/>
      <c r="CW38" s="16">
        <v>12</v>
      </c>
      <c r="CX38" s="16">
        <v>12</v>
      </c>
      <c r="CY38" s="16">
        <v>12</v>
      </c>
      <c r="CZ38" s="16"/>
      <c r="DA38" s="15"/>
    </row>
    <row r="39" spans="5:105" ht="8.15" customHeight="1">
      <c r="E39" s="142"/>
      <c r="F39" s="143"/>
      <c r="G39" s="86"/>
      <c r="H39" s="87"/>
      <c r="I39" s="87"/>
      <c r="J39" s="87"/>
      <c r="K39" s="87"/>
      <c r="L39" s="88"/>
      <c r="M39" s="86"/>
      <c r="N39" s="87"/>
      <c r="O39" s="87"/>
      <c r="P39" s="87"/>
      <c r="Q39" s="87"/>
      <c r="R39" s="87"/>
      <c r="S39" s="87"/>
      <c r="T39" s="87"/>
      <c r="U39" s="87"/>
      <c r="V39" s="87"/>
      <c r="W39" s="88"/>
      <c r="X39" s="86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K39" s="86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8"/>
      <c r="BH39" s="23"/>
      <c r="BI39" s="24"/>
      <c r="BJ39" s="41" t="s">
        <v>71</v>
      </c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5"/>
      <c r="BW39" s="304" t="str">
        <f>IF(AND(BJ40&gt;=76,BJ40&lt;=84),"〇","")</f>
        <v/>
      </c>
      <c r="BX39" s="286"/>
      <c r="BY39" s="286"/>
      <c r="BZ39" s="286"/>
      <c r="CA39" s="305"/>
      <c r="CB39" s="261" t="s">
        <v>90</v>
      </c>
      <c r="CC39" s="262"/>
      <c r="CD39" s="262"/>
      <c r="CE39" s="262"/>
      <c r="CF39" s="262"/>
      <c r="CG39" s="285" t="str">
        <f>IF(BJ40="","",IF(AND(BJ40&gt;=76,BJ40&lt;=84),"","○"))</f>
        <v/>
      </c>
      <c r="CH39" s="286"/>
      <c r="CI39" s="286"/>
      <c r="CJ39" s="286"/>
      <c r="CK39" s="287"/>
      <c r="CL39" s="98" t="s">
        <v>36</v>
      </c>
      <c r="CM39" s="99"/>
      <c r="CN39" s="99"/>
      <c r="CO39" s="100"/>
      <c r="CU39" s="4"/>
      <c r="CV39" s="4"/>
      <c r="CW39" s="16">
        <v>13</v>
      </c>
      <c r="CX39" s="16"/>
      <c r="CY39" s="16">
        <v>13</v>
      </c>
      <c r="CZ39" s="16"/>
      <c r="DA39" s="15"/>
    </row>
    <row r="40" spans="5:105" ht="8.15" customHeight="1">
      <c r="E40" s="142"/>
      <c r="F40" s="143"/>
      <c r="G40" s="86"/>
      <c r="H40" s="87"/>
      <c r="I40" s="87"/>
      <c r="J40" s="87"/>
      <c r="K40" s="87"/>
      <c r="L40" s="88"/>
      <c r="M40" s="86"/>
      <c r="N40" s="87"/>
      <c r="O40" s="87"/>
      <c r="P40" s="87"/>
      <c r="Q40" s="87"/>
      <c r="R40" s="87"/>
      <c r="S40" s="87"/>
      <c r="T40" s="87"/>
      <c r="U40" s="87"/>
      <c r="V40" s="87"/>
      <c r="W40" s="88"/>
      <c r="X40" s="86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K40" s="86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8"/>
      <c r="BH40" s="26"/>
      <c r="BI40" s="9"/>
      <c r="BJ40" s="181"/>
      <c r="BK40" s="181"/>
      <c r="BL40" s="181"/>
      <c r="BM40" s="181"/>
      <c r="BN40" s="181"/>
      <c r="BO40" s="181"/>
      <c r="BP40" s="181"/>
      <c r="BQ40" s="181"/>
      <c r="BR40" s="121" t="s">
        <v>15</v>
      </c>
      <c r="BS40" s="121"/>
      <c r="BT40" s="121"/>
      <c r="BU40" s="9"/>
      <c r="BV40" s="27"/>
      <c r="BW40" s="124"/>
      <c r="BX40" s="94"/>
      <c r="BY40" s="94"/>
      <c r="BZ40" s="94"/>
      <c r="CA40" s="95"/>
      <c r="CB40" s="129"/>
      <c r="CC40" s="130"/>
      <c r="CD40" s="130"/>
      <c r="CE40" s="130"/>
      <c r="CF40" s="130"/>
      <c r="CG40" s="288"/>
      <c r="CH40" s="94"/>
      <c r="CI40" s="94"/>
      <c r="CJ40" s="94"/>
      <c r="CK40" s="289"/>
      <c r="CL40" s="86"/>
      <c r="CM40" s="87"/>
      <c r="CN40" s="87"/>
      <c r="CO40" s="88"/>
      <c r="CW40" s="16">
        <v>14</v>
      </c>
      <c r="CX40" s="16"/>
      <c r="CY40" s="16">
        <v>14</v>
      </c>
      <c r="CZ40" s="16"/>
      <c r="DA40" s="15"/>
    </row>
    <row r="41" spans="5:105" ht="8.15" customHeight="1">
      <c r="E41" s="142"/>
      <c r="F41" s="143"/>
      <c r="G41" s="86"/>
      <c r="H41" s="87"/>
      <c r="I41" s="87"/>
      <c r="J41" s="87"/>
      <c r="K41" s="87"/>
      <c r="L41" s="88"/>
      <c r="M41" s="86"/>
      <c r="N41" s="87"/>
      <c r="O41" s="87"/>
      <c r="P41" s="87"/>
      <c r="Q41" s="87"/>
      <c r="R41" s="87"/>
      <c r="S41" s="87"/>
      <c r="T41" s="87"/>
      <c r="U41" s="87"/>
      <c r="V41" s="87"/>
      <c r="W41" s="88"/>
      <c r="X41" s="86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K41" s="86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8"/>
      <c r="BH41" s="26"/>
      <c r="BI41" s="9"/>
      <c r="BJ41" s="182"/>
      <c r="BK41" s="182"/>
      <c r="BL41" s="182"/>
      <c r="BM41" s="182"/>
      <c r="BN41" s="182"/>
      <c r="BO41" s="182"/>
      <c r="BP41" s="182"/>
      <c r="BQ41" s="182"/>
      <c r="BR41" s="122"/>
      <c r="BS41" s="122"/>
      <c r="BT41" s="122"/>
      <c r="BU41" s="9"/>
      <c r="BV41" s="27"/>
      <c r="BW41" s="124"/>
      <c r="BX41" s="94"/>
      <c r="BY41" s="94"/>
      <c r="BZ41" s="94"/>
      <c r="CA41" s="95"/>
      <c r="CB41" s="129"/>
      <c r="CC41" s="130"/>
      <c r="CD41" s="130"/>
      <c r="CE41" s="130"/>
      <c r="CF41" s="130"/>
      <c r="CG41" s="288"/>
      <c r="CH41" s="94"/>
      <c r="CI41" s="94"/>
      <c r="CJ41" s="94"/>
      <c r="CK41" s="289"/>
      <c r="CL41" s="86"/>
      <c r="CM41" s="87"/>
      <c r="CN41" s="87"/>
      <c r="CO41" s="88"/>
      <c r="CP41" s="4"/>
      <c r="CQ41" s="4"/>
      <c r="CR41" s="4"/>
      <c r="CS41" s="4"/>
      <c r="CT41" s="4"/>
      <c r="CW41" s="16">
        <v>15</v>
      </c>
      <c r="CX41" s="16"/>
      <c r="CY41" s="16">
        <v>15</v>
      </c>
      <c r="CZ41" s="16"/>
      <c r="DA41" s="15"/>
    </row>
    <row r="42" spans="5:105" ht="8.15" customHeight="1">
      <c r="E42" s="142"/>
      <c r="F42" s="143"/>
      <c r="G42" s="86"/>
      <c r="H42" s="87"/>
      <c r="I42" s="87"/>
      <c r="J42" s="87"/>
      <c r="K42" s="87"/>
      <c r="L42" s="88"/>
      <c r="M42" s="219"/>
      <c r="N42" s="220"/>
      <c r="O42" s="220"/>
      <c r="P42" s="220"/>
      <c r="Q42" s="220"/>
      <c r="R42" s="220"/>
      <c r="S42" s="220"/>
      <c r="T42" s="220"/>
      <c r="U42" s="220"/>
      <c r="V42" s="220"/>
      <c r="W42" s="221"/>
      <c r="X42" s="219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1"/>
      <c r="AK42" s="219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1"/>
      <c r="BH42" s="26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27"/>
      <c r="BW42" s="124"/>
      <c r="BX42" s="94"/>
      <c r="BY42" s="94"/>
      <c r="BZ42" s="94"/>
      <c r="CA42" s="95"/>
      <c r="CB42" s="129"/>
      <c r="CC42" s="130"/>
      <c r="CD42" s="130"/>
      <c r="CE42" s="130"/>
      <c r="CF42" s="130"/>
      <c r="CG42" s="288"/>
      <c r="CH42" s="94"/>
      <c r="CI42" s="94"/>
      <c r="CJ42" s="94"/>
      <c r="CK42" s="289"/>
      <c r="CL42" s="86"/>
      <c r="CM42" s="87"/>
      <c r="CN42" s="87"/>
      <c r="CO42" s="88"/>
      <c r="CP42" s="4"/>
      <c r="CQ42" s="4"/>
      <c r="CR42" s="4"/>
      <c r="CS42" s="4"/>
      <c r="CT42" s="4"/>
      <c r="CW42" s="16">
        <v>16</v>
      </c>
      <c r="CX42" s="16"/>
      <c r="CY42" s="16">
        <v>16</v>
      </c>
      <c r="CZ42" s="16"/>
      <c r="DA42" s="15"/>
    </row>
    <row r="43" spans="5:105" ht="8.15" customHeight="1">
      <c r="E43" s="142"/>
      <c r="F43" s="143"/>
      <c r="G43" s="86"/>
      <c r="H43" s="87"/>
      <c r="I43" s="87"/>
      <c r="J43" s="87"/>
      <c r="K43" s="87"/>
      <c r="L43" s="88"/>
      <c r="M43" s="306" t="s">
        <v>44</v>
      </c>
      <c r="N43" s="307"/>
      <c r="O43" s="307"/>
      <c r="P43" s="307"/>
      <c r="Q43" s="307"/>
      <c r="R43" s="307"/>
      <c r="S43" s="307"/>
      <c r="T43" s="307"/>
      <c r="U43" s="307"/>
      <c r="V43" s="307"/>
      <c r="W43" s="308"/>
      <c r="X43" s="216" t="s">
        <v>69</v>
      </c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8"/>
      <c r="AK43" s="216" t="s">
        <v>67</v>
      </c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8"/>
      <c r="BH43" s="332"/>
      <c r="BI43" s="333"/>
      <c r="BJ43" s="333"/>
      <c r="BK43" s="333"/>
      <c r="BL43" s="333"/>
      <c r="BM43" s="333"/>
      <c r="BN43" s="333"/>
      <c r="BO43" s="333"/>
      <c r="BP43" s="333"/>
      <c r="BQ43" s="333"/>
      <c r="BR43" s="333"/>
      <c r="BS43" s="333"/>
      <c r="BT43" s="333"/>
      <c r="BU43" s="333"/>
      <c r="BV43" s="334"/>
      <c r="BW43" s="265"/>
      <c r="BX43" s="232"/>
      <c r="BY43" s="232"/>
      <c r="BZ43" s="232"/>
      <c r="CA43" s="266"/>
      <c r="CB43" s="261" t="s">
        <v>26</v>
      </c>
      <c r="CC43" s="262"/>
      <c r="CD43" s="262"/>
      <c r="CE43" s="262"/>
      <c r="CF43" s="262"/>
      <c r="CG43" s="231"/>
      <c r="CH43" s="232"/>
      <c r="CI43" s="232"/>
      <c r="CJ43" s="232"/>
      <c r="CK43" s="233"/>
      <c r="CL43" s="98" t="s">
        <v>35</v>
      </c>
      <c r="CM43" s="99"/>
      <c r="CN43" s="99"/>
      <c r="CO43" s="100"/>
      <c r="CP43" s="4"/>
      <c r="CQ43" s="4"/>
      <c r="CR43" s="4"/>
      <c r="CS43" s="4"/>
      <c r="CT43" s="4"/>
      <c r="CU43" s="4"/>
      <c r="CV43" s="4"/>
      <c r="CW43" s="16">
        <v>17</v>
      </c>
      <c r="CX43" s="16"/>
      <c r="CY43" s="16">
        <v>17</v>
      </c>
      <c r="CZ43" s="16"/>
      <c r="DA43" s="15"/>
    </row>
    <row r="44" spans="5:105" ht="8.15" customHeight="1">
      <c r="E44" s="142"/>
      <c r="F44" s="143"/>
      <c r="G44" s="86"/>
      <c r="H44" s="87"/>
      <c r="I44" s="87"/>
      <c r="J44" s="87"/>
      <c r="K44" s="87"/>
      <c r="L44" s="88"/>
      <c r="M44" s="113"/>
      <c r="N44" s="114"/>
      <c r="O44" s="114"/>
      <c r="P44" s="114"/>
      <c r="Q44" s="114"/>
      <c r="R44" s="114"/>
      <c r="S44" s="114"/>
      <c r="T44" s="114"/>
      <c r="U44" s="114"/>
      <c r="V44" s="114"/>
      <c r="W44" s="115"/>
      <c r="X44" s="86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K44" s="86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8"/>
      <c r="BH44" s="335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3"/>
      <c r="BW44" s="267"/>
      <c r="BX44" s="235"/>
      <c r="BY44" s="235"/>
      <c r="BZ44" s="235"/>
      <c r="CA44" s="268"/>
      <c r="CB44" s="129"/>
      <c r="CC44" s="130"/>
      <c r="CD44" s="130"/>
      <c r="CE44" s="130"/>
      <c r="CF44" s="130"/>
      <c r="CG44" s="234"/>
      <c r="CH44" s="235"/>
      <c r="CI44" s="235"/>
      <c r="CJ44" s="235"/>
      <c r="CK44" s="236"/>
      <c r="CL44" s="86"/>
      <c r="CM44" s="87"/>
      <c r="CN44" s="87"/>
      <c r="CO44" s="88"/>
      <c r="CP44" s="4"/>
      <c r="CQ44" s="4"/>
      <c r="CR44" s="4"/>
      <c r="CS44" s="4"/>
      <c r="CT44" s="4"/>
      <c r="CU44" s="4"/>
      <c r="CV44" s="4"/>
      <c r="CW44" s="16">
        <v>18</v>
      </c>
      <c r="CX44" s="16"/>
      <c r="CY44" s="16">
        <v>18</v>
      </c>
      <c r="CZ44" s="16"/>
      <c r="DA44" s="15"/>
    </row>
    <row r="45" spans="5:105" ht="8.15" customHeight="1">
      <c r="E45" s="142"/>
      <c r="F45" s="143"/>
      <c r="G45" s="86"/>
      <c r="H45" s="87"/>
      <c r="I45" s="87"/>
      <c r="J45" s="87"/>
      <c r="K45" s="87"/>
      <c r="L45" s="88"/>
      <c r="M45" s="113"/>
      <c r="N45" s="114"/>
      <c r="O45" s="114"/>
      <c r="P45" s="114"/>
      <c r="Q45" s="114"/>
      <c r="R45" s="114"/>
      <c r="S45" s="114"/>
      <c r="T45" s="114"/>
      <c r="U45" s="114"/>
      <c r="V45" s="114"/>
      <c r="W45" s="115"/>
      <c r="X45" s="86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K45" s="86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8"/>
      <c r="BH45" s="335"/>
      <c r="BI45" s="152"/>
      <c r="BJ45" s="152"/>
      <c r="BK45" s="152"/>
      <c r="BL45" s="152"/>
      <c r="BM45" s="152"/>
      <c r="BN45" s="152"/>
      <c r="BO45" s="152"/>
      <c r="BP45" s="152"/>
      <c r="BQ45" s="152"/>
      <c r="BR45" s="152"/>
      <c r="BS45" s="152"/>
      <c r="BT45" s="152"/>
      <c r="BU45" s="152"/>
      <c r="BV45" s="153"/>
      <c r="BW45" s="267"/>
      <c r="BX45" s="235"/>
      <c r="BY45" s="235"/>
      <c r="BZ45" s="235"/>
      <c r="CA45" s="268"/>
      <c r="CB45" s="129"/>
      <c r="CC45" s="130"/>
      <c r="CD45" s="130"/>
      <c r="CE45" s="130"/>
      <c r="CF45" s="130"/>
      <c r="CG45" s="234"/>
      <c r="CH45" s="235"/>
      <c r="CI45" s="235"/>
      <c r="CJ45" s="235"/>
      <c r="CK45" s="236"/>
      <c r="CL45" s="86"/>
      <c r="CM45" s="87"/>
      <c r="CN45" s="87"/>
      <c r="CO45" s="88"/>
      <c r="CP45" s="4"/>
      <c r="CQ45" s="4"/>
      <c r="CR45" s="4"/>
      <c r="CS45" s="4"/>
      <c r="CT45" s="4"/>
      <c r="CU45" s="4"/>
      <c r="CV45" s="4"/>
      <c r="CW45" s="16">
        <v>19</v>
      </c>
      <c r="CX45" s="16"/>
      <c r="CY45" s="16">
        <v>19</v>
      </c>
      <c r="CZ45" s="16"/>
      <c r="DA45" s="15"/>
    </row>
    <row r="46" spans="5:105" ht="8.15" customHeight="1">
      <c r="E46" s="142"/>
      <c r="F46" s="143"/>
      <c r="G46" s="86"/>
      <c r="H46" s="87"/>
      <c r="I46" s="87"/>
      <c r="J46" s="87"/>
      <c r="K46" s="87"/>
      <c r="L46" s="88"/>
      <c r="M46" s="113"/>
      <c r="N46" s="114"/>
      <c r="O46" s="114"/>
      <c r="P46" s="114"/>
      <c r="Q46" s="114"/>
      <c r="R46" s="114"/>
      <c r="S46" s="114"/>
      <c r="T46" s="114"/>
      <c r="U46" s="114"/>
      <c r="V46" s="114"/>
      <c r="W46" s="115"/>
      <c r="X46" s="86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K46" s="86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8"/>
      <c r="BH46" s="335"/>
      <c r="BI46" s="152"/>
      <c r="BJ46" s="152"/>
      <c r="BK46" s="152"/>
      <c r="BL46" s="152"/>
      <c r="BM46" s="152"/>
      <c r="BN46" s="152"/>
      <c r="BO46" s="152"/>
      <c r="BP46" s="152"/>
      <c r="BQ46" s="152"/>
      <c r="BR46" s="152"/>
      <c r="BS46" s="152"/>
      <c r="BT46" s="152"/>
      <c r="BU46" s="152"/>
      <c r="BV46" s="153"/>
      <c r="BW46" s="267"/>
      <c r="BX46" s="235"/>
      <c r="BY46" s="235"/>
      <c r="BZ46" s="235"/>
      <c r="CA46" s="268"/>
      <c r="CB46" s="129"/>
      <c r="CC46" s="130"/>
      <c r="CD46" s="130"/>
      <c r="CE46" s="130"/>
      <c r="CF46" s="130"/>
      <c r="CG46" s="234"/>
      <c r="CH46" s="235"/>
      <c r="CI46" s="235"/>
      <c r="CJ46" s="235"/>
      <c r="CK46" s="236"/>
      <c r="CL46" s="86"/>
      <c r="CM46" s="87"/>
      <c r="CN46" s="87"/>
      <c r="CO46" s="88"/>
      <c r="CP46" s="4"/>
      <c r="CQ46" s="4"/>
      <c r="CR46" s="4"/>
      <c r="CS46" s="4"/>
      <c r="CT46" s="4"/>
      <c r="CU46" s="4"/>
      <c r="CV46" s="4"/>
      <c r="CW46" s="16">
        <v>20</v>
      </c>
      <c r="CX46" s="16"/>
      <c r="CY46" s="16">
        <v>20</v>
      </c>
      <c r="CZ46" s="16"/>
      <c r="DA46" s="15"/>
    </row>
    <row r="47" spans="5:105" ht="8.15" customHeight="1">
      <c r="E47" s="142"/>
      <c r="F47" s="143"/>
      <c r="G47" s="86"/>
      <c r="H47" s="87"/>
      <c r="I47" s="87"/>
      <c r="J47" s="87"/>
      <c r="K47" s="87"/>
      <c r="L47" s="88"/>
      <c r="M47" s="113"/>
      <c r="N47" s="114"/>
      <c r="O47" s="114"/>
      <c r="P47" s="114"/>
      <c r="Q47" s="114"/>
      <c r="R47" s="114"/>
      <c r="S47" s="114"/>
      <c r="T47" s="114"/>
      <c r="U47" s="114"/>
      <c r="V47" s="114"/>
      <c r="W47" s="115"/>
      <c r="X47" s="86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K47" s="86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8"/>
      <c r="BH47" s="335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3"/>
      <c r="BW47" s="267"/>
      <c r="BX47" s="235"/>
      <c r="BY47" s="235"/>
      <c r="BZ47" s="235"/>
      <c r="CA47" s="268"/>
      <c r="CB47" s="129"/>
      <c r="CC47" s="130"/>
      <c r="CD47" s="130"/>
      <c r="CE47" s="130"/>
      <c r="CF47" s="130"/>
      <c r="CG47" s="234"/>
      <c r="CH47" s="235"/>
      <c r="CI47" s="235"/>
      <c r="CJ47" s="235"/>
      <c r="CK47" s="236"/>
      <c r="CL47" s="86"/>
      <c r="CM47" s="87"/>
      <c r="CN47" s="87"/>
      <c r="CO47" s="88"/>
      <c r="CP47" s="4"/>
      <c r="CQ47" s="4"/>
      <c r="CR47" s="4"/>
      <c r="CS47" s="4"/>
      <c r="CT47" s="4"/>
      <c r="CU47" s="4"/>
      <c r="CV47" s="4"/>
      <c r="CW47" s="16">
        <v>21</v>
      </c>
      <c r="CX47" s="16"/>
      <c r="CY47" s="16">
        <v>21</v>
      </c>
      <c r="CZ47" s="16"/>
      <c r="DA47" s="16"/>
    </row>
    <row r="48" spans="5:105" ht="8.15" customHeight="1">
      <c r="E48" s="142"/>
      <c r="F48" s="143"/>
      <c r="G48" s="86"/>
      <c r="H48" s="87"/>
      <c r="I48" s="87"/>
      <c r="J48" s="87"/>
      <c r="K48" s="87"/>
      <c r="L48" s="88"/>
      <c r="M48" s="318"/>
      <c r="N48" s="319"/>
      <c r="O48" s="319"/>
      <c r="P48" s="319"/>
      <c r="Q48" s="319"/>
      <c r="R48" s="319"/>
      <c r="S48" s="319"/>
      <c r="T48" s="319"/>
      <c r="U48" s="319"/>
      <c r="V48" s="319"/>
      <c r="W48" s="320"/>
      <c r="X48" s="219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1"/>
      <c r="AK48" s="219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1"/>
      <c r="BH48" s="336"/>
      <c r="BI48" s="337"/>
      <c r="BJ48" s="337"/>
      <c r="BK48" s="337"/>
      <c r="BL48" s="337"/>
      <c r="BM48" s="337"/>
      <c r="BN48" s="337"/>
      <c r="BO48" s="337"/>
      <c r="BP48" s="337"/>
      <c r="BQ48" s="337"/>
      <c r="BR48" s="337"/>
      <c r="BS48" s="337"/>
      <c r="BT48" s="337"/>
      <c r="BU48" s="337"/>
      <c r="BV48" s="338"/>
      <c r="BW48" s="269"/>
      <c r="BX48" s="238"/>
      <c r="BY48" s="238"/>
      <c r="BZ48" s="238"/>
      <c r="CA48" s="270"/>
      <c r="CB48" s="263"/>
      <c r="CC48" s="264"/>
      <c r="CD48" s="264"/>
      <c r="CE48" s="264"/>
      <c r="CF48" s="264"/>
      <c r="CG48" s="237"/>
      <c r="CH48" s="238"/>
      <c r="CI48" s="238"/>
      <c r="CJ48" s="238"/>
      <c r="CK48" s="239"/>
      <c r="CL48" s="89"/>
      <c r="CM48" s="90"/>
      <c r="CN48" s="90"/>
      <c r="CO48" s="91"/>
      <c r="CP48" s="4"/>
      <c r="CQ48" s="4"/>
      <c r="CR48" s="4"/>
      <c r="CS48" s="4"/>
      <c r="CT48" s="4"/>
      <c r="CU48" s="4"/>
      <c r="CV48" s="4"/>
      <c r="CW48" s="16">
        <v>22</v>
      </c>
      <c r="CX48" s="16"/>
      <c r="CY48" s="16">
        <v>22</v>
      </c>
      <c r="CZ48" s="16"/>
      <c r="DA48" s="16"/>
    </row>
    <row r="49" spans="5:105" ht="8.15" customHeight="1">
      <c r="E49" s="142"/>
      <c r="F49" s="143"/>
      <c r="G49" s="86"/>
      <c r="H49" s="87"/>
      <c r="I49" s="87"/>
      <c r="J49" s="87"/>
      <c r="K49" s="87"/>
      <c r="L49" s="88"/>
      <c r="M49" s="306" t="s">
        <v>45</v>
      </c>
      <c r="N49" s="307"/>
      <c r="O49" s="307"/>
      <c r="P49" s="307"/>
      <c r="Q49" s="307"/>
      <c r="R49" s="307"/>
      <c r="S49" s="307"/>
      <c r="T49" s="307"/>
      <c r="U49" s="307"/>
      <c r="V49" s="307"/>
      <c r="W49" s="308"/>
      <c r="X49" s="216" t="s">
        <v>46</v>
      </c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8"/>
      <c r="AK49" s="216" t="s">
        <v>68</v>
      </c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8"/>
      <c r="BH49" s="339"/>
      <c r="BI49" s="340"/>
      <c r="BJ49" s="340"/>
      <c r="BK49" s="340"/>
      <c r="BL49" s="340"/>
      <c r="BM49" s="340"/>
      <c r="BN49" s="340"/>
      <c r="BO49" s="340"/>
      <c r="BP49" s="340"/>
      <c r="BQ49" s="340"/>
      <c r="BR49" s="340"/>
      <c r="BS49" s="340"/>
      <c r="BT49" s="340"/>
      <c r="BU49" s="340"/>
      <c r="BV49" s="341"/>
      <c r="BW49" s="265"/>
      <c r="BX49" s="232"/>
      <c r="BY49" s="232"/>
      <c r="BZ49" s="232"/>
      <c r="CA49" s="266"/>
      <c r="CB49" s="261" t="s">
        <v>26</v>
      </c>
      <c r="CC49" s="262"/>
      <c r="CD49" s="262"/>
      <c r="CE49" s="262"/>
      <c r="CF49" s="262"/>
      <c r="CG49" s="231"/>
      <c r="CH49" s="232"/>
      <c r="CI49" s="232"/>
      <c r="CJ49" s="232"/>
      <c r="CK49" s="233"/>
      <c r="CL49" s="98" t="s">
        <v>35</v>
      </c>
      <c r="CM49" s="99"/>
      <c r="CN49" s="99"/>
      <c r="CO49" s="100"/>
      <c r="CP49" s="4"/>
      <c r="CQ49" s="4"/>
      <c r="CR49" s="4"/>
      <c r="CS49" s="4"/>
      <c r="CT49" s="4"/>
      <c r="CU49" s="4"/>
      <c r="CV49" s="4"/>
      <c r="CW49" s="16">
        <v>23</v>
      </c>
      <c r="CX49" s="16"/>
      <c r="CY49" s="16">
        <v>23</v>
      </c>
      <c r="CZ49" s="16"/>
      <c r="DA49" s="16"/>
    </row>
    <row r="50" spans="5:105" ht="8.15" customHeight="1">
      <c r="E50" s="142"/>
      <c r="F50" s="143"/>
      <c r="G50" s="86"/>
      <c r="H50" s="87"/>
      <c r="I50" s="87"/>
      <c r="J50" s="87"/>
      <c r="K50" s="87"/>
      <c r="L50" s="88"/>
      <c r="M50" s="113"/>
      <c r="N50" s="114"/>
      <c r="O50" s="114"/>
      <c r="P50" s="114"/>
      <c r="Q50" s="114"/>
      <c r="R50" s="114"/>
      <c r="S50" s="114"/>
      <c r="T50" s="114"/>
      <c r="U50" s="114"/>
      <c r="V50" s="114"/>
      <c r="W50" s="115"/>
      <c r="X50" s="86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K50" s="86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8"/>
      <c r="BH50" s="206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/>
      <c r="BS50" s="207"/>
      <c r="BT50" s="207"/>
      <c r="BU50" s="207"/>
      <c r="BV50" s="208"/>
      <c r="BW50" s="267"/>
      <c r="BX50" s="235"/>
      <c r="BY50" s="235"/>
      <c r="BZ50" s="235"/>
      <c r="CA50" s="268"/>
      <c r="CB50" s="129"/>
      <c r="CC50" s="130"/>
      <c r="CD50" s="130"/>
      <c r="CE50" s="130"/>
      <c r="CF50" s="130"/>
      <c r="CG50" s="234"/>
      <c r="CH50" s="235"/>
      <c r="CI50" s="235"/>
      <c r="CJ50" s="235"/>
      <c r="CK50" s="236"/>
      <c r="CL50" s="86"/>
      <c r="CM50" s="87"/>
      <c r="CN50" s="87"/>
      <c r="CO50" s="88"/>
      <c r="CP50" s="4"/>
      <c r="CQ50" s="4"/>
      <c r="CR50" s="4"/>
      <c r="CS50" s="324" t="s">
        <v>57</v>
      </c>
      <c r="CT50" s="325"/>
      <c r="CU50" s="4"/>
      <c r="CV50" s="4"/>
      <c r="CW50" s="16">
        <v>24</v>
      </c>
      <c r="CX50" s="16"/>
      <c r="CY50" s="16">
        <v>24</v>
      </c>
      <c r="CZ50" s="16"/>
      <c r="DA50" s="16"/>
    </row>
    <row r="51" spans="5:105" ht="8.15" customHeight="1">
      <c r="E51" s="142"/>
      <c r="F51" s="143"/>
      <c r="G51" s="86"/>
      <c r="H51" s="87"/>
      <c r="I51" s="87"/>
      <c r="J51" s="87"/>
      <c r="K51" s="87"/>
      <c r="L51" s="88"/>
      <c r="M51" s="113"/>
      <c r="N51" s="114"/>
      <c r="O51" s="114"/>
      <c r="P51" s="114"/>
      <c r="Q51" s="114"/>
      <c r="R51" s="114"/>
      <c r="S51" s="114"/>
      <c r="T51" s="114"/>
      <c r="U51" s="114"/>
      <c r="V51" s="114"/>
      <c r="W51" s="115"/>
      <c r="X51" s="86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K51" s="86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8"/>
      <c r="BH51" s="206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8"/>
      <c r="BW51" s="267"/>
      <c r="BX51" s="235"/>
      <c r="BY51" s="235"/>
      <c r="BZ51" s="235"/>
      <c r="CA51" s="268"/>
      <c r="CB51" s="129"/>
      <c r="CC51" s="130"/>
      <c r="CD51" s="130"/>
      <c r="CE51" s="130"/>
      <c r="CF51" s="130"/>
      <c r="CG51" s="234"/>
      <c r="CH51" s="235"/>
      <c r="CI51" s="235"/>
      <c r="CJ51" s="235"/>
      <c r="CK51" s="236"/>
      <c r="CL51" s="86"/>
      <c r="CM51" s="87"/>
      <c r="CN51" s="87"/>
      <c r="CO51" s="88"/>
      <c r="CP51" s="4"/>
      <c r="CQ51" s="4"/>
      <c r="CR51" s="4"/>
      <c r="CS51" s="16" t="e">
        <f>IF(#REF!&gt;=9,"×","")</f>
        <v>#REF!</v>
      </c>
      <c r="CT51" s="16" t="e">
        <f>IF(#REF!&lt;10,"×","")</f>
        <v>#REF!</v>
      </c>
      <c r="CU51" s="4"/>
      <c r="CV51" s="4"/>
      <c r="CW51" s="16">
        <v>25</v>
      </c>
      <c r="CX51" s="16"/>
      <c r="CY51" s="16">
        <v>25</v>
      </c>
      <c r="CZ51" s="16"/>
      <c r="DA51" s="15"/>
    </row>
    <row r="52" spans="5:105" ht="8.15" customHeight="1">
      <c r="E52" s="142"/>
      <c r="F52" s="143"/>
      <c r="G52" s="86"/>
      <c r="H52" s="87"/>
      <c r="I52" s="87"/>
      <c r="J52" s="87"/>
      <c r="K52" s="87"/>
      <c r="L52" s="88"/>
      <c r="M52" s="113"/>
      <c r="N52" s="114"/>
      <c r="O52" s="114"/>
      <c r="P52" s="114"/>
      <c r="Q52" s="114"/>
      <c r="R52" s="114"/>
      <c r="S52" s="114"/>
      <c r="T52" s="114"/>
      <c r="U52" s="114"/>
      <c r="V52" s="114"/>
      <c r="W52" s="115"/>
      <c r="X52" s="86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8"/>
      <c r="AK52" s="86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8"/>
      <c r="BH52" s="206"/>
      <c r="BI52" s="207"/>
      <c r="BJ52" s="207"/>
      <c r="BK52" s="207"/>
      <c r="BL52" s="207"/>
      <c r="BM52" s="207"/>
      <c r="BN52" s="207"/>
      <c r="BO52" s="207"/>
      <c r="BP52" s="207"/>
      <c r="BQ52" s="207"/>
      <c r="BR52" s="207"/>
      <c r="BS52" s="207"/>
      <c r="BT52" s="207"/>
      <c r="BU52" s="207"/>
      <c r="BV52" s="208"/>
      <c r="BW52" s="267"/>
      <c r="BX52" s="235"/>
      <c r="BY52" s="235"/>
      <c r="BZ52" s="235"/>
      <c r="CA52" s="268"/>
      <c r="CB52" s="129"/>
      <c r="CC52" s="130"/>
      <c r="CD52" s="130"/>
      <c r="CE52" s="130"/>
      <c r="CF52" s="130"/>
      <c r="CG52" s="234"/>
      <c r="CH52" s="235"/>
      <c r="CI52" s="235"/>
      <c r="CJ52" s="235"/>
      <c r="CK52" s="236"/>
      <c r="CL52" s="86"/>
      <c r="CM52" s="87"/>
      <c r="CN52" s="87"/>
      <c r="CO52" s="88"/>
      <c r="CP52" s="4"/>
      <c r="CQ52" s="4"/>
      <c r="CR52" s="4"/>
      <c r="CS52" s="30"/>
      <c r="CT52" s="31"/>
      <c r="CU52" s="4"/>
      <c r="CV52" s="4"/>
      <c r="CW52" s="16">
        <v>26</v>
      </c>
      <c r="CX52" s="16"/>
      <c r="CY52" s="16">
        <v>26</v>
      </c>
      <c r="CZ52" s="16"/>
      <c r="DA52" s="15"/>
    </row>
    <row r="53" spans="5:105" ht="8.15" customHeight="1">
      <c r="E53" s="144"/>
      <c r="F53" s="145"/>
      <c r="G53" s="89"/>
      <c r="H53" s="90"/>
      <c r="I53" s="90"/>
      <c r="J53" s="90"/>
      <c r="K53" s="90"/>
      <c r="L53" s="91"/>
      <c r="M53" s="157"/>
      <c r="N53" s="158"/>
      <c r="O53" s="158"/>
      <c r="P53" s="158"/>
      <c r="Q53" s="158"/>
      <c r="R53" s="158"/>
      <c r="S53" s="158"/>
      <c r="T53" s="158"/>
      <c r="U53" s="158"/>
      <c r="V53" s="158"/>
      <c r="W53" s="159"/>
      <c r="X53" s="89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1"/>
      <c r="AK53" s="89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1"/>
      <c r="BH53" s="209"/>
      <c r="BI53" s="210"/>
      <c r="BJ53" s="210"/>
      <c r="BK53" s="210"/>
      <c r="BL53" s="210"/>
      <c r="BM53" s="210"/>
      <c r="BN53" s="210"/>
      <c r="BO53" s="210"/>
      <c r="BP53" s="210"/>
      <c r="BQ53" s="210"/>
      <c r="BR53" s="210"/>
      <c r="BS53" s="210"/>
      <c r="BT53" s="210"/>
      <c r="BU53" s="210"/>
      <c r="BV53" s="211"/>
      <c r="BW53" s="342"/>
      <c r="BX53" s="296"/>
      <c r="BY53" s="296"/>
      <c r="BZ53" s="296"/>
      <c r="CA53" s="343"/>
      <c r="CB53" s="132"/>
      <c r="CC53" s="133"/>
      <c r="CD53" s="133"/>
      <c r="CE53" s="133"/>
      <c r="CF53" s="133"/>
      <c r="CG53" s="295"/>
      <c r="CH53" s="296"/>
      <c r="CI53" s="296"/>
      <c r="CJ53" s="296"/>
      <c r="CK53" s="297"/>
      <c r="CL53" s="89"/>
      <c r="CM53" s="90"/>
      <c r="CN53" s="90"/>
      <c r="CO53" s="91"/>
      <c r="CP53" s="4"/>
      <c r="CQ53" s="4"/>
      <c r="CR53" s="4"/>
      <c r="CS53"/>
      <c r="CT53" s="32"/>
      <c r="CU53" s="4"/>
      <c r="CV53" s="4"/>
      <c r="CW53" s="16">
        <v>27</v>
      </c>
      <c r="CX53" s="16"/>
      <c r="CY53" s="16">
        <v>27</v>
      </c>
      <c r="CZ53" s="16"/>
      <c r="DA53" s="15"/>
    </row>
    <row r="54" spans="5:105" ht="8.15" customHeight="1">
      <c r="E54" s="140" t="s">
        <v>47</v>
      </c>
      <c r="F54" s="141"/>
      <c r="G54" s="98" t="s">
        <v>50</v>
      </c>
      <c r="H54" s="99"/>
      <c r="I54" s="99"/>
      <c r="J54" s="99"/>
      <c r="K54" s="99"/>
      <c r="L54" s="100"/>
      <c r="M54" s="110" t="s">
        <v>48</v>
      </c>
      <c r="N54" s="111"/>
      <c r="O54" s="111"/>
      <c r="P54" s="111"/>
      <c r="Q54" s="111"/>
      <c r="R54" s="111"/>
      <c r="S54" s="111"/>
      <c r="T54" s="111"/>
      <c r="U54" s="111"/>
      <c r="V54" s="111"/>
      <c r="W54" s="112"/>
      <c r="X54" s="98" t="s">
        <v>72</v>
      </c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100"/>
      <c r="AK54" s="354" t="s">
        <v>73</v>
      </c>
      <c r="AL54" s="355"/>
      <c r="AM54" s="355"/>
      <c r="AN54" s="355"/>
      <c r="AO54" s="355"/>
      <c r="AP54" s="355"/>
      <c r="AQ54" s="355"/>
      <c r="AR54" s="355"/>
      <c r="AS54" s="355"/>
      <c r="AT54" s="355"/>
      <c r="AU54" s="355"/>
      <c r="AV54" s="355"/>
      <c r="AW54" s="355"/>
      <c r="AX54" s="355"/>
      <c r="AY54" s="355"/>
      <c r="AZ54" s="355"/>
      <c r="BA54" s="355"/>
      <c r="BB54" s="355"/>
      <c r="BC54" s="355"/>
      <c r="BD54" s="355"/>
      <c r="BE54" s="355"/>
      <c r="BF54" s="355"/>
      <c r="BG54" s="356"/>
      <c r="BH54" s="43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5"/>
      <c r="BW54" s="123" t="str">
        <f>IF(BJ57="","",IF((BJ62&lt;=BJ57),"○",""))</f>
        <v/>
      </c>
      <c r="BX54" s="92"/>
      <c r="BY54" s="92"/>
      <c r="BZ54" s="92"/>
      <c r="CA54" s="93"/>
      <c r="CB54" s="126" t="s">
        <v>26</v>
      </c>
      <c r="CC54" s="127"/>
      <c r="CD54" s="127"/>
      <c r="CE54" s="127"/>
      <c r="CF54" s="128"/>
      <c r="CG54" s="344" t="str">
        <f>IF(BJ57="","",IF((BJ62&gt;BJ57),"○",""))</f>
        <v/>
      </c>
      <c r="CH54" s="92"/>
      <c r="CI54" s="92"/>
      <c r="CJ54" s="92"/>
      <c r="CK54" s="345"/>
      <c r="CL54" s="80" t="s">
        <v>92</v>
      </c>
      <c r="CM54" s="81"/>
      <c r="CN54" s="81"/>
      <c r="CO54" s="82"/>
      <c r="CP54" s="110" t="s">
        <v>78</v>
      </c>
      <c r="CQ54" s="111"/>
      <c r="CR54" s="112"/>
      <c r="CS54"/>
      <c r="CT54" s="4"/>
      <c r="CU54" s="4"/>
      <c r="CV54" s="4"/>
      <c r="CW54" s="16">
        <v>28</v>
      </c>
      <c r="CX54" s="16"/>
      <c r="CY54" s="16">
        <v>28</v>
      </c>
      <c r="CZ54" s="16"/>
      <c r="DA54" s="15"/>
    </row>
    <row r="55" spans="5:105" ht="8.15" customHeight="1">
      <c r="E55" s="142"/>
      <c r="F55" s="143"/>
      <c r="G55" s="86"/>
      <c r="H55" s="87"/>
      <c r="I55" s="87"/>
      <c r="J55" s="87"/>
      <c r="K55" s="87"/>
      <c r="L55" s="88"/>
      <c r="M55" s="113"/>
      <c r="N55" s="114"/>
      <c r="O55" s="114"/>
      <c r="P55" s="114"/>
      <c r="Q55" s="114"/>
      <c r="R55" s="114"/>
      <c r="S55" s="114"/>
      <c r="T55" s="114"/>
      <c r="U55" s="114"/>
      <c r="V55" s="114"/>
      <c r="W55" s="115"/>
      <c r="X55" s="86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8"/>
      <c r="AK55" s="357"/>
      <c r="AL55" s="358"/>
      <c r="AM55" s="358"/>
      <c r="AN55" s="358"/>
      <c r="AO55" s="358"/>
      <c r="AP55" s="358"/>
      <c r="AQ55" s="358"/>
      <c r="AR55" s="358"/>
      <c r="AS55" s="358"/>
      <c r="AT55" s="358"/>
      <c r="AU55" s="358"/>
      <c r="AV55" s="358"/>
      <c r="AW55" s="358"/>
      <c r="AX55" s="358"/>
      <c r="AY55" s="358"/>
      <c r="AZ55" s="358"/>
      <c r="BA55" s="358"/>
      <c r="BB55" s="358"/>
      <c r="BC55" s="358"/>
      <c r="BD55" s="358"/>
      <c r="BE55" s="358"/>
      <c r="BF55" s="358"/>
      <c r="BG55" s="359"/>
      <c r="BH55" s="46"/>
      <c r="BI55" s="47"/>
      <c r="BJ55" s="121" t="s">
        <v>80</v>
      </c>
      <c r="BK55" s="121"/>
      <c r="BL55" s="121"/>
      <c r="BM55" s="121"/>
      <c r="BN55" s="49"/>
      <c r="BO55" s="49"/>
      <c r="BP55" s="49"/>
      <c r="BQ55" s="49"/>
      <c r="BR55" s="47"/>
      <c r="BS55" s="47"/>
      <c r="BT55" s="47"/>
      <c r="BU55" s="47"/>
      <c r="BV55" s="50"/>
      <c r="BW55" s="124"/>
      <c r="BX55" s="94"/>
      <c r="BY55" s="94"/>
      <c r="BZ55" s="94"/>
      <c r="CA55" s="95"/>
      <c r="CB55" s="129"/>
      <c r="CC55" s="130"/>
      <c r="CD55" s="130"/>
      <c r="CE55" s="130"/>
      <c r="CF55" s="131"/>
      <c r="CG55" s="288"/>
      <c r="CH55" s="94"/>
      <c r="CI55" s="94"/>
      <c r="CJ55" s="94"/>
      <c r="CK55" s="289"/>
      <c r="CL55" s="83"/>
      <c r="CM55" s="84"/>
      <c r="CN55" s="84"/>
      <c r="CO55" s="85"/>
      <c r="CP55" s="113"/>
      <c r="CQ55" s="114"/>
      <c r="CR55" s="115"/>
      <c r="CS55"/>
      <c r="CT55" s="4"/>
      <c r="CU55" s="4"/>
      <c r="CV55" s="4"/>
      <c r="CW55" s="16">
        <v>29</v>
      </c>
      <c r="CX55" s="16"/>
      <c r="CY55" s="16">
        <v>29</v>
      </c>
      <c r="CZ55" s="16"/>
      <c r="DA55" s="15"/>
    </row>
    <row r="56" spans="5:105" ht="8.15" customHeight="1">
      <c r="E56" s="142"/>
      <c r="F56" s="143"/>
      <c r="G56" s="86"/>
      <c r="H56" s="87"/>
      <c r="I56" s="87"/>
      <c r="J56" s="87"/>
      <c r="K56" s="87"/>
      <c r="L56" s="88"/>
      <c r="M56" s="113"/>
      <c r="N56" s="114"/>
      <c r="O56" s="114"/>
      <c r="P56" s="114"/>
      <c r="Q56" s="114"/>
      <c r="R56" s="114"/>
      <c r="S56" s="114"/>
      <c r="T56" s="114"/>
      <c r="U56" s="114"/>
      <c r="V56" s="114"/>
      <c r="W56" s="115"/>
      <c r="X56" s="86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8"/>
      <c r="AK56" s="86" t="s">
        <v>74</v>
      </c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 t="s">
        <v>75</v>
      </c>
      <c r="AX56" s="87"/>
      <c r="AY56" s="87"/>
      <c r="AZ56" s="87"/>
      <c r="BA56" s="87"/>
      <c r="BB56" s="87"/>
      <c r="BC56" s="87"/>
      <c r="BD56" s="87"/>
      <c r="BE56" s="87"/>
      <c r="BF56" s="87"/>
      <c r="BG56" s="88"/>
      <c r="BH56" s="46"/>
      <c r="BI56" s="47"/>
      <c r="BJ56" s="121"/>
      <c r="BK56" s="121"/>
      <c r="BL56" s="121"/>
      <c r="BM56" s="121"/>
      <c r="BN56" s="49"/>
      <c r="BO56" s="49"/>
      <c r="BP56" s="49"/>
      <c r="BQ56" s="49"/>
      <c r="BR56" s="48"/>
      <c r="BS56" s="48"/>
      <c r="BT56" s="48"/>
      <c r="BU56" s="47"/>
      <c r="BV56" s="50"/>
      <c r="BW56" s="124"/>
      <c r="BX56" s="94"/>
      <c r="BY56" s="94"/>
      <c r="BZ56" s="94"/>
      <c r="CA56" s="95"/>
      <c r="CB56" s="129"/>
      <c r="CC56" s="130"/>
      <c r="CD56" s="130"/>
      <c r="CE56" s="130"/>
      <c r="CF56" s="131"/>
      <c r="CG56" s="288"/>
      <c r="CH56" s="94"/>
      <c r="CI56" s="94"/>
      <c r="CJ56" s="94"/>
      <c r="CK56" s="289"/>
      <c r="CL56" s="83"/>
      <c r="CM56" s="84"/>
      <c r="CN56" s="84"/>
      <c r="CO56" s="85"/>
      <c r="CP56" s="116"/>
      <c r="CQ56" s="117"/>
      <c r="CR56" s="118"/>
      <c r="CS56" s="4"/>
      <c r="CT56" s="4"/>
      <c r="CU56" s="4"/>
      <c r="CV56" s="4"/>
      <c r="CW56" s="16">
        <v>30</v>
      </c>
      <c r="CX56" s="16"/>
      <c r="CY56" s="16">
        <v>30</v>
      </c>
      <c r="CZ56" s="16"/>
      <c r="DA56" s="15"/>
    </row>
    <row r="57" spans="5:105" ht="8.15" customHeight="1">
      <c r="E57" s="142"/>
      <c r="F57" s="143"/>
      <c r="G57" s="86"/>
      <c r="H57" s="87"/>
      <c r="I57" s="87"/>
      <c r="J57" s="87"/>
      <c r="K57" s="87"/>
      <c r="L57" s="88"/>
      <c r="M57" s="113"/>
      <c r="N57" s="114"/>
      <c r="O57" s="114"/>
      <c r="P57" s="114"/>
      <c r="Q57" s="114"/>
      <c r="R57" s="114"/>
      <c r="S57" s="114"/>
      <c r="T57" s="114"/>
      <c r="U57" s="114"/>
      <c r="V57" s="114"/>
      <c r="W57" s="115"/>
      <c r="X57" s="86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8"/>
      <c r="AK57" s="86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8"/>
      <c r="BH57" s="46"/>
      <c r="BI57" s="47"/>
      <c r="BJ57" s="119"/>
      <c r="BK57" s="119"/>
      <c r="BL57" s="119"/>
      <c r="BM57" s="119"/>
      <c r="BN57" s="119"/>
      <c r="BO57" s="119"/>
      <c r="BP57" s="119"/>
      <c r="BQ57" s="119"/>
      <c r="BR57" s="121" t="s">
        <v>15</v>
      </c>
      <c r="BS57" s="121"/>
      <c r="BT57" s="121"/>
      <c r="BU57" s="47"/>
      <c r="BV57" s="50"/>
      <c r="BW57" s="124"/>
      <c r="BX57" s="94"/>
      <c r="BY57" s="94"/>
      <c r="BZ57" s="94"/>
      <c r="CA57" s="95"/>
      <c r="CB57" s="129"/>
      <c r="CC57" s="130"/>
      <c r="CD57" s="130"/>
      <c r="CE57" s="130"/>
      <c r="CF57" s="131"/>
      <c r="CG57" s="288"/>
      <c r="CH57" s="94"/>
      <c r="CI57" s="94"/>
      <c r="CJ57" s="94"/>
      <c r="CK57" s="289"/>
      <c r="CL57" s="83"/>
      <c r="CM57" s="84"/>
      <c r="CN57" s="84"/>
      <c r="CO57" s="85"/>
      <c r="CP57" s="116"/>
      <c r="CQ57" s="117"/>
      <c r="CR57" s="118"/>
      <c r="CS57" s="4"/>
      <c r="CT57" s="4"/>
      <c r="CU57" s="4"/>
      <c r="CV57" s="4"/>
      <c r="CW57" s="16">
        <v>31</v>
      </c>
      <c r="CX57" s="16"/>
      <c r="CY57" s="16">
        <v>31</v>
      </c>
      <c r="CZ57" s="16"/>
      <c r="DA57" s="15"/>
    </row>
    <row r="58" spans="5:105" ht="8.15" customHeight="1">
      <c r="E58" s="142"/>
      <c r="F58" s="143"/>
      <c r="G58" s="86"/>
      <c r="H58" s="87"/>
      <c r="I58" s="87"/>
      <c r="J58" s="87"/>
      <c r="K58" s="87"/>
      <c r="L58" s="88"/>
      <c r="M58" s="113"/>
      <c r="N58" s="114"/>
      <c r="O58" s="114"/>
      <c r="P58" s="114"/>
      <c r="Q58" s="114"/>
      <c r="R58" s="114"/>
      <c r="S58" s="114"/>
      <c r="T58" s="114"/>
      <c r="U58" s="114"/>
      <c r="V58" s="114"/>
      <c r="W58" s="115"/>
      <c r="X58" s="86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8"/>
      <c r="AK58" s="86" t="s">
        <v>76</v>
      </c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 t="s">
        <v>77</v>
      </c>
      <c r="AX58" s="87"/>
      <c r="AY58" s="87"/>
      <c r="AZ58" s="87"/>
      <c r="BA58" s="87"/>
      <c r="BB58" s="87"/>
      <c r="BC58" s="87"/>
      <c r="BD58" s="87"/>
      <c r="BE58" s="87"/>
      <c r="BF58" s="87"/>
      <c r="BG58" s="88"/>
      <c r="BH58" s="46"/>
      <c r="BI58" s="47"/>
      <c r="BJ58" s="120"/>
      <c r="BK58" s="120"/>
      <c r="BL58" s="120"/>
      <c r="BM58" s="120"/>
      <c r="BN58" s="120"/>
      <c r="BO58" s="120"/>
      <c r="BP58" s="120"/>
      <c r="BQ58" s="120"/>
      <c r="BR58" s="122"/>
      <c r="BS58" s="122"/>
      <c r="BT58" s="122"/>
      <c r="BU58" s="47"/>
      <c r="BV58" s="50"/>
      <c r="BW58" s="124"/>
      <c r="BX58" s="94"/>
      <c r="BY58" s="94"/>
      <c r="BZ58" s="94"/>
      <c r="CA58" s="95"/>
      <c r="CB58" s="129"/>
      <c r="CC58" s="130"/>
      <c r="CD58" s="130"/>
      <c r="CE58" s="130"/>
      <c r="CF58" s="131"/>
      <c r="CG58" s="288"/>
      <c r="CH58" s="94"/>
      <c r="CI58" s="94"/>
      <c r="CJ58" s="94"/>
      <c r="CK58" s="289"/>
      <c r="CL58" s="83" t="s">
        <v>93</v>
      </c>
      <c r="CM58" s="84"/>
      <c r="CN58" s="84"/>
      <c r="CO58" s="85"/>
      <c r="CP58" s="54"/>
      <c r="CQ58" s="4"/>
      <c r="CR58" s="55"/>
      <c r="CT58"/>
      <c r="CU58"/>
      <c r="CV58" s="29"/>
      <c r="CW58" s="14">
        <v>32</v>
      </c>
      <c r="CX58" s="16"/>
      <c r="CY58" s="16"/>
      <c r="CZ58" s="16"/>
      <c r="DA58" s="15"/>
    </row>
    <row r="59" spans="5:105" ht="8.15" customHeight="1">
      <c r="E59" s="142"/>
      <c r="F59" s="143"/>
      <c r="G59" s="86"/>
      <c r="H59" s="87"/>
      <c r="I59" s="87"/>
      <c r="J59" s="87"/>
      <c r="K59" s="87"/>
      <c r="L59" s="88"/>
      <c r="M59" s="113"/>
      <c r="N59" s="114"/>
      <c r="O59" s="114"/>
      <c r="P59" s="114"/>
      <c r="Q59" s="114"/>
      <c r="R59" s="114"/>
      <c r="S59" s="114"/>
      <c r="T59" s="114"/>
      <c r="U59" s="114"/>
      <c r="V59" s="114"/>
      <c r="W59" s="115"/>
      <c r="X59" s="86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86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8"/>
      <c r="BH59" s="46"/>
      <c r="BI59" s="47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47"/>
      <c r="BV59" s="50"/>
      <c r="BW59" s="124"/>
      <c r="BX59" s="94"/>
      <c r="BY59" s="94"/>
      <c r="BZ59" s="94"/>
      <c r="CA59" s="95"/>
      <c r="CB59" s="129"/>
      <c r="CC59" s="130"/>
      <c r="CD59" s="130"/>
      <c r="CE59" s="130"/>
      <c r="CF59" s="131"/>
      <c r="CG59" s="288"/>
      <c r="CH59" s="94"/>
      <c r="CI59" s="94"/>
      <c r="CJ59" s="94"/>
      <c r="CK59" s="289"/>
      <c r="CL59" s="83"/>
      <c r="CM59" s="84"/>
      <c r="CN59" s="84"/>
      <c r="CO59" s="85"/>
      <c r="CP59" s="65"/>
      <c r="CR59" s="5"/>
      <c r="CS59"/>
      <c r="CV59" s="5"/>
      <c r="CW59" s="14">
        <v>33</v>
      </c>
      <c r="CX59" s="16"/>
      <c r="CY59" s="16"/>
      <c r="CZ59" s="16"/>
      <c r="DA59" s="15"/>
    </row>
    <row r="60" spans="5:105" ht="8.15" customHeight="1">
      <c r="E60" s="142"/>
      <c r="F60" s="143"/>
      <c r="G60" s="86"/>
      <c r="H60" s="87"/>
      <c r="I60" s="87"/>
      <c r="J60" s="87"/>
      <c r="K60" s="87"/>
      <c r="L60" s="88"/>
      <c r="M60" s="113"/>
      <c r="N60" s="114"/>
      <c r="O60" s="114"/>
      <c r="P60" s="114"/>
      <c r="Q60" s="114"/>
      <c r="R60" s="114"/>
      <c r="S60" s="114"/>
      <c r="T60" s="114"/>
      <c r="U60" s="114"/>
      <c r="V60" s="114"/>
      <c r="W60" s="115"/>
      <c r="X60" s="86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8"/>
      <c r="AK60" s="86" t="s">
        <v>78</v>
      </c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 t="s">
        <v>79</v>
      </c>
      <c r="AX60" s="87"/>
      <c r="AY60" s="87"/>
      <c r="AZ60" s="87"/>
      <c r="BA60" s="87"/>
      <c r="BB60" s="87"/>
      <c r="BC60" s="87"/>
      <c r="BD60" s="87"/>
      <c r="BE60" s="87"/>
      <c r="BF60" s="87"/>
      <c r="BG60" s="88"/>
      <c r="BH60" s="46"/>
      <c r="BI60" s="47"/>
      <c r="BJ60" s="121" t="s">
        <v>81</v>
      </c>
      <c r="BK60" s="121"/>
      <c r="BL60" s="121"/>
      <c r="BM60" s="121"/>
      <c r="BN60" s="48"/>
      <c r="BO60" s="48"/>
      <c r="BP60" s="48"/>
      <c r="BQ60" s="48"/>
      <c r="BR60" s="48"/>
      <c r="BS60" s="48"/>
      <c r="BT60" s="48"/>
      <c r="BU60" s="47"/>
      <c r="BV60" s="50"/>
      <c r="BW60" s="124"/>
      <c r="BX60" s="94"/>
      <c r="BY60" s="94"/>
      <c r="BZ60" s="94"/>
      <c r="CA60" s="95"/>
      <c r="CB60" s="129"/>
      <c r="CC60" s="130"/>
      <c r="CD60" s="130"/>
      <c r="CE60" s="130"/>
      <c r="CF60" s="131"/>
      <c r="CG60" s="288"/>
      <c r="CH60" s="94"/>
      <c r="CI60" s="94"/>
      <c r="CJ60" s="94"/>
      <c r="CK60" s="289"/>
      <c r="CL60" s="83"/>
      <c r="CM60" s="84"/>
      <c r="CN60" s="84"/>
      <c r="CO60" s="85"/>
      <c r="CP60" s="65"/>
      <c r="CR60" s="5"/>
      <c r="CS60"/>
      <c r="CW60" s="4"/>
      <c r="CX60" s="4"/>
      <c r="CY60" s="4"/>
      <c r="CZ60" s="4"/>
    </row>
    <row r="61" spans="5:105" ht="8.15" customHeight="1">
      <c r="E61" s="142"/>
      <c r="F61" s="143"/>
      <c r="G61" s="86"/>
      <c r="H61" s="87"/>
      <c r="I61" s="87"/>
      <c r="J61" s="87"/>
      <c r="K61" s="87"/>
      <c r="L61" s="88"/>
      <c r="M61" s="113"/>
      <c r="N61" s="114"/>
      <c r="O61" s="114"/>
      <c r="P61" s="114"/>
      <c r="Q61" s="114"/>
      <c r="R61" s="114"/>
      <c r="S61" s="114"/>
      <c r="T61" s="114"/>
      <c r="U61" s="114"/>
      <c r="V61" s="114"/>
      <c r="W61" s="115"/>
      <c r="X61" s="86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8"/>
      <c r="AK61" s="86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8"/>
      <c r="BH61" s="46"/>
      <c r="BI61" s="47"/>
      <c r="BJ61" s="121"/>
      <c r="BK61" s="121"/>
      <c r="BL61" s="121"/>
      <c r="BM61" s="121"/>
      <c r="BN61" s="48"/>
      <c r="BO61" s="48"/>
      <c r="BP61" s="48"/>
      <c r="BQ61" s="48"/>
      <c r="BR61" s="48"/>
      <c r="BS61" s="48"/>
      <c r="BT61" s="48"/>
      <c r="BU61" s="47"/>
      <c r="BV61" s="50"/>
      <c r="BW61" s="124"/>
      <c r="BX61" s="94"/>
      <c r="BY61" s="94"/>
      <c r="BZ61" s="94"/>
      <c r="CA61" s="95"/>
      <c r="CB61" s="129"/>
      <c r="CC61" s="130"/>
      <c r="CD61" s="130"/>
      <c r="CE61" s="130"/>
      <c r="CF61" s="131"/>
      <c r="CG61" s="288"/>
      <c r="CH61" s="94"/>
      <c r="CI61" s="94"/>
      <c r="CJ61" s="94"/>
      <c r="CK61" s="289"/>
      <c r="CL61" s="83" t="s">
        <v>98</v>
      </c>
      <c r="CM61" s="84"/>
      <c r="CN61" s="84"/>
      <c r="CO61" s="85"/>
      <c r="CP61" s="65"/>
      <c r="CR61" s="5"/>
      <c r="CS61" s="16" t="s">
        <v>83</v>
      </c>
      <c r="CT61" s="16" t="s">
        <v>84</v>
      </c>
      <c r="CU61" s="16" t="s">
        <v>85</v>
      </c>
      <c r="CV61" s="16" t="s">
        <v>86</v>
      </c>
      <c r="CW61" s="16" t="s">
        <v>87</v>
      </c>
      <c r="CX61" s="14" t="s">
        <v>88</v>
      </c>
      <c r="CY61" s="4"/>
      <c r="CZ61" s="4"/>
      <c r="DA61"/>
    </row>
    <row r="62" spans="5:105" ht="8.25" customHeight="1">
      <c r="E62" s="142"/>
      <c r="F62" s="143"/>
      <c r="G62" s="86"/>
      <c r="H62" s="87"/>
      <c r="I62" s="87"/>
      <c r="J62" s="87"/>
      <c r="K62" s="87"/>
      <c r="L62" s="88"/>
      <c r="M62" s="113"/>
      <c r="N62" s="114"/>
      <c r="O62" s="114"/>
      <c r="P62" s="114"/>
      <c r="Q62" s="114"/>
      <c r="R62" s="114"/>
      <c r="S62" s="114"/>
      <c r="T62" s="114"/>
      <c r="U62" s="114"/>
      <c r="V62" s="114"/>
      <c r="W62" s="115"/>
      <c r="X62" s="86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8"/>
      <c r="AK62" s="86" t="s">
        <v>97</v>
      </c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8"/>
      <c r="BH62" s="46"/>
      <c r="BI62" s="47"/>
      <c r="BJ62" s="135" t="str">
        <f>IF($AW$10="速度","",VLOOKUP($AW$10,$CS$61:$CX$64,2,0))</f>
        <v/>
      </c>
      <c r="BK62" s="135"/>
      <c r="BL62" s="135"/>
      <c r="BM62" s="135"/>
      <c r="BN62" s="135"/>
      <c r="BO62" s="135"/>
      <c r="BP62" s="135"/>
      <c r="BQ62" s="135"/>
      <c r="BR62" s="122" t="s">
        <v>82</v>
      </c>
      <c r="BS62" s="122"/>
      <c r="BT62" s="122"/>
      <c r="BU62" s="47"/>
      <c r="BV62" s="50"/>
      <c r="BW62" s="124"/>
      <c r="BX62" s="94"/>
      <c r="BY62" s="94"/>
      <c r="BZ62" s="94"/>
      <c r="CA62" s="95"/>
      <c r="CB62" s="129"/>
      <c r="CC62" s="130"/>
      <c r="CD62" s="130"/>
      <c r="CE62" s="130"/>
      <c r="CF62" s="131"/>
      <c r="CG62" s="288"/>
      <c r="CH62" s="94"/>
      <c r="CI62" s="94"/>
      <c r="CJ62" s="94"/>
      <c r="CK62" s="289"/>
      <c r="CL62" s="83"/>
      <c r="CM62" s="84"/>
      <c r="CN62" s="84"/>
      <c r="CO62" s="85"/>
      <c r="CP62" s="86" t="s">
        <v>94</v>
      </c>
      <c r="CQ62" s="87"/>
      <c r="CR62" s="88"/>
      <c r="CS62" s="14">
        <v>30</v>
      </c>
      <c r="CT62" s="14" t="e">
        <f>IF($BJ$78="","",SUBTOTAL(109,CU62:CX62))*10</f>
        <v>#VALUE!</v>
      </c>
      <c r="CU62" s="14">
        <v>7.2</v>
      </c>
      <c r="CV62" s="14">
        <f>$BJ$78/10</f>
        <v>0</v>
      </c>
      <c r="CW62" s="14">
        <v>2.9</v>
      </c>
      <c r="CX62" s="14">
        <v>2.5</v>
      </c>
      <c r="CY62" s="4"/>
      <c r="CZ62" s="4"/>
      <c r="DA62"/>
    </row>
    <row r="63" spans="5:105" ht="8.15" customHeight="1">
      <c r="E63" s="142"/>
      <c r="F63" s="143"/>
      <c r="G63" s="86"/>
      <c r="H63" s="87"/>
      <c r="I63" s="87"/>
      <c r="J63" s="87"/>
      <c r="K63" s="87"/>
      <c r="L63" s="88"/>
      <c r="M63" s="113"/>
      <c r="N63" s="114"/>
      <c r="O63" s="114"/>
      <c r="P63" s="114"/>
      <c r="Q63" s="114"/>
      <c r="R63" s="114"/>
      <c r="S63" s="114"/>
      <c r="T63" s="114"/>
      <c r="U63" s="114"/>
      <c r="V63" s="114"/>
      <c r="W63" s="115"/>
      <c r="X63" s="86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8"/>
      <c r="AK63" s="86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8"/>
      <c r="BH63" s="46"/>
      <c r="BI63" s="47"/>
      <c r="BJ63" s="136"/>
      <c r="BK63" s="136"/>
      <c r="BL63" s="136"/>
      <c r="BM63" s="136"/>
      <c r="BN63" s="136"/>
      <c r="BO63" s="136"/>
      <c r="BP63" s="136"/>
      <c r="BQ63" s="136"/>
      <c r="BR63" s="122"/>
      <c r="BS63" s="122"/>
      <c r="BT63" s="122"/>
      <c r="BU63" s="47"/>
      <c r="BV63" s="50"/>
      <c r="BW63" s="124"/>
      <c r="BX63" s="94"/>
      <c r="BY63" s="94"/>
      <c r="BZ63" s="94"/>
      <c r="CA63" s="95"/>
      <c r="CB63" s="129"/>
      <c r="CC63" s="130"/>
      <c r="CD63" s="130"/>
      <c r="CE63" s="130"/>
      <c r="CF63" s="131"/>
      <c r="CG63" s="288"/>
      <c r="CH63" s="94"/>
      <c r="CI63" s="94"/>
      <c r="CJ63" s="94"/>
      <c r="CK63" s="289"/>
      <c r="CL63" s="83"/>
      <c r="CM63" s="84"/>
      <c r="CN63" s="84"/>
      <c r="CO63" s="85"/>
      <c r="CP63" s="86"/>
      <c r="CQ63" s="87"/>
      <c r="CR63" s="88"/>
      <c r="CS63" s="14">
        <v>45</v>
      </c>
      <c r="CT63" s="14" t="e">
        <f>IF($BJ$78="","",SUBTOTAL(109,CU63:CX63))*10</f>
        <v>#VALUE!</v>
      </c>
      <c r="CU63" s="14">
        <v>7.2</v>
      </c>
      <c r="CV63" s="14">
        <f>$BJ$78/10</f>
        <v>0</v>
      </c>
      <c r="CW63" s="14">
        <v>2.9</v>
      </c>
      <c r="CX63" s="14">
        <v>2.5</v>
      </c>
      <c r="CY63" s="4"/>
      <c r="CZ63" s="4"/>
      <c r="DA63"/>
    </row>
    <row r="64" spans="5:105" ht="8.15" customHeight="1">
      <c r="E64" s="144"/>
      <c r="F64" s="145"/>
      <c r="G64" s="89"/>
      <c r="H64" s="90"/>
      <c r="I64" s="90"/>
      <c r="J64" s="90"/>
      <c r="K64" s="90"/>
      <c r="L64" s="91"/>
      <c r="M64" s="157"/>
      <c r="N64" s="158"/>
      <c r="O64" s="158"/>
      <c r="P64" s="158"/>
      <c r="Q64" s="158"/>
      <c r="R64" s="158"/>
      <c r="S64" s="158"/>
      <c r="T64" s="158"/>
      <c r="U64" s="158"/>
      <c r="V64" s="158"/>
      <c r="W64" s="159"/>
      <c r="X64" s="89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1"/>
      <c r="AK64" s="58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60"/>
      <c r="BH64" s="51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3"/>
      <c r="BW64" s="125"/>
      <c r="BX64" s="96"/>
      <c r="BY64" s="96"/>
      <c r="BZ64" s="96"/>
      <c r="CA64" s="97"/>
      <c r="CB64" s="132"/>
      <c r="CC64" s="133"/>
      <c r="CD64" s="133"/>
      <c r="CE64" s="133"/>
      <c r="CF64" s="134"/>
      <c r="CG64" s="346"/>
      <c r="CH64" s="96"/>
      <c r="CI64" s="96"/>
      <c r="CJ64" s="96"/>
      <c r="CK64" s="347"/>
      <c r="CL64" s="137"/>
      <c r="CM64" s="138"/>
      <c r="CN64" s="138"/>
      <c r="CO64" s="139"/>
      <c r="CP64" s="89"/>
      <c r="CQ64" s="90"/>
      <c r="CR64" s="91"/>
      <c r="CS64" s="14">
        <v>60</v>
      </c>
      <c r="CT64" s="14" t="e">
        <f>IF($BJ$78="","",SUBTOTAL(109,CU64:CX64))*10</f>
        <v>#VALUE!</v>
      </c>
      <c r="CU64" s="14">
        <v>7.2</v>
      </c>
      <c r="CV64" s="14">
        <f>$BJ$78/10</f>
        <v>0</v>
      </c>
      <c r="CW64" s="14">
        <v>4.4000000000000004</v>
      </c>
      <c r="CX64" s="14">
        <v>2.5</v>
      </c>
      <c r="CY64" s="4"/>
      <c r="CZ64" s="4"/>
      <c r="DA64"/>
    </row>
    <row r="65" spans="5:105" ht="8.15" customHeight="1">
      <c r="E65" s="140" t="s">
        <v>51</v>
      </c>
      <c r="F65" s="141"/>
      <c r="G65" s="98" t="s">
        <v>56</v>
      </c>
      <c r="H65" s="99"/>
      <c r="I65" s="99"/>
      <c r="J65" s="99"/>
      <c r="K65" s="99"/>
      <c r="L65" s="100"/>
      <c r="M65" s="98" t="s">
        <v>52</v>
      </c>
      <c r="N65" s="99"/>
      <c r="O65" s="99"/>
      <c r="P65" s="99"/>
      <c r="Q65" s="99"/>
      <c r="R65" s="99"/>
      <c r="S65" s="99"/>
      <c r="T65" s="99"/>
      <c r="U65" s="99"/>
      <c r="V65" s="99"/>
      <c r="W65" s="100"/>
      <c r="X65" s="146" t="s">
        <v>49</v>
      </c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8"/>
      <c r="AK65" s="329" t="s">
        <v>112</v>
      </c>
      <c r="AL65" s="330"/>
      <c r="AM65" s="330"/>
      <c r="AN65" s="330"/>
      <c r="AO65" s="330"/>
      <c r="AP65" s="330"/>
      <c r="AQ65" s="330"/>
      <c r="AR65" s="330"/>
      <c r="AS65" s="330"/>
      <c r="AT65" s="330"/>
      <c r="AU65" s="330"/>
      <c r="AV65" s="330"/>
      <c r="AW65" s="330"/>
      <c r="AX65" s="330"/>
      <c r="AY65" s="330"/>
      <c r="AZ65" s="330"/>
      <c r="BA65" s="330"/>
      <c r="BB65" s="330"/>
      <c r="BC65" s="330"/>
      <c r="BD65" s="330"/>
      <c r="BE65" s="330"/>
      <c r="BF65" s="330"/>
      <c r="BG65" s="331"/>
      <c r="BH65" s="70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2"/>
      <c r="BW65" s="175" t="str">
        <f>IF(OR(BJ78="",BJ71="",BJ71="不明"),"",IF(AND(AB74&lt;=BJ78,BJ78&lt;=AB79,BJ78-(BJ71-BJ78)&gt;=AB74),"○",""))</f>
        <v/>
      </c>
      <c r="BX65" s="102"/>
      <c r="BY65" s="102"/>
      <c r="BZ65" s="102"/>
      <c r="CA65" s="176"/>
      <c r="CB65" s="92" t="str">
        <f>IF(BJ71="不明","〇",IF(BJ78="","",IF(BJ78&lt;AB74,"",IF(BJ78-(BJ71-BJ78)&lt;AB74,"〇",""))))</f>
        <v/>
      </c>
      <c r="CC65" s="92"/>
      <c r="CD65" s="92"/>
      <c r="CE65" s="92"/>
      <c r="CF65" s="93"/>
      <c r="CG65" s="101" t="str">
        <f>IF(BJ78="","",IF(OR(BJ78&lt;AB74,AB79&lt;BJ78),"○",""))</f>
        <v/>
      </c>
      <c r="CH65" s="102"/>
      <c r="CI65" s="102"/>
      <c r="CJ65" s="102"/>
      <c r="CK65" s="103"/>
      <c r="CL65" s="98" t="s">
        <v>109</v>
      </c>
      <c r="CM65" s="99"/>
      <c r="CN65" s="99"/>
      <c r="CO65" s="100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/>
    </row>
    <row r="66" spans="5:105" ht="8.15" customHeight="1">
      <c r="E66" s="142"/>
      <c r="F66" s="143"/>
      <c r="G66" s="86"/>
      <c r="H66" s="87"/>
      <c r="I66" s="87"/>
      <c r="J66" s="87"/>
      <c r="K66" s="87"/>
      <c r="L66" s="88"/>
      <c r="M66" s="86"/>
      <c r="N66" s="87"/>
      <c r="O66" s="87"/>
      <c r="P66" s="87"/>
      <c r="Q66" s="87"/>
      <c r="R66" s="87"/>
      <c r="S66" s="87"/>
      <c r="T66" s="87"/>
      <c r="U66" s="87"/>
      <c r="V66" s="87"/>
      <c r="W66" s="88"/>
      <c r="X66" s="149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1"/>
      <c r="AK66" s="160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2"/>
      <c r="BH66" s="73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4"/>
      <c r="BW66" s="177"/>
      <c r="BX66" s="105"/>
      <c r="BY66" s="105"/>
      <c r="BZ66" s="105"/>
      <c r="CA66" s="178"/>
      <c r="CB66" s="94"/>
      <c r="CC66" s="94"/>
      <c r="CD66" s="94"/>
      <c r="CE66" s="94"/>
      <c r="CF66" s="95"/>
      <c r="CG66" s="104"/>
      <c r="CH66" s="105"/>
      <c r="CI66" s="105"/>
      <c r="CJ66" s="105"/>
      <c r="CK66" s="106"/>
      <c r="CL66" s="86"/>
      <c r="CM66" s="87"/>
      <c r="CN66" s="87"/>
      <c r="CO66" s="88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/>
    </row>
    <row r="67" spans="5:105" ht="8.15" customHeight="1">
      <c r="E67" s="142"/>
      <c r="F67" s="143"/>
      <c r="G67" s="86"/>
      <c r="H67" s="87"/>
      <c r="I67" s="87"/>
      <c r="J67" s="87"/>
      <c r="K67" s="87"/>
      <c r="L67" s="88"/>
      <c r="M67" s="86"/>
      <c r="N67" s="87"/>
      <c r="O67" s="87"/>
      <c r="P67" s="87"/>
      <c r="Q67" s="87"/>
      <c r="R67" s="87"/>
      <c r="S67" s="87"/>
      <c r="T67" s="87"/>
      <c r="U67" s="87"/>
      <c r="V67" s="87"/>
      <c r="W67" s="88"/>
      <c r="X67" s="160" t="s">
        <v>64</v>
      </c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2"/>
      <c r="AK67" s="160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2"/>
      <c r="BH67" s="75"/>
      <c r="BI67" s="78"/>
      <c r="BJ67" s="152" t="s">
        <v>107</v>
      </c>
      <c r="BK67" s="152"/>
      <c r="BL67" s="152"/>
      <c r="BM67" s="152"/>
      <c r="BN67" s="152"/>
      <c r="BO67" s="152"/>
      <c r="BP67" s="152"/>
      <c r="BQ67" s="79"/>
      <c r="BR67" s="79"/>
      <c r="BS67" s="79"/>
      <c r="BT67" s="79"/>
      <c r="BU67" s="2"/>
      <c r="BV67" s="76"/>
      <c r="BW67" s="177"/>
      <c r="BX67" s="105"/>
      <c r="BY67" s="105"/>
      <c r="BZ67" s="105"/>
      <c r="CA67" s="178"/>
      <c r="CB67" s="94"/>
      <c r="CC67" s="94"/>
      <c r="CD67" s="94"/>
      <c r="CE67" s="94"/>
      <c r="CF67" s="95"/>
      <c r="CG67" s="104"/>
      <c r="CH67" s="105"/>
      <c r="CI67" s="105"/>
      <c r="CJ67" s="105"/>
      <c r="CK67" s="106"/>
      <c r="CL67" s="86"/>
      <c r="CM67" s="87"/>
      <c r="CN67" s="87"/>
      <c r="CO67" s="88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/>
    </row>
    <row r="68" spans="5:105" ht="8.15" customHeight="1">
      <c r="E68" s="142"/>
      <c r="F68" s="143"/>
      <c r="G68" s="86"/>
      <c r="H68" s="87"/>
      <c r="I68" s="87"/>
      <c r="J68" s="87"/>
      <c r="K68" s="87"/>
      <c r="L68" s="88"/>
      <c r="M68" s="86"/>
      <c r="N68" s="87"/>
      <c r="O68" s="87"/>
      <c r="P68" s="87"/>
      <c r="Q68" s="87"/>
      <c r="R68" s="87"/>
      <c r="S68" s="87"/>
      <c r="T68" s="87"/>
      <c r="U68" s="87"/>
      <c r="V68" s="87"/>
      <c r="W68" s="88"/>
      <c r="X68" s="160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2"/>
      <c r="AK68" s="160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2"/>
      <c r="BH68" s="75"/>
      <c r="BI68" s="78"/>
      <c r="BJ68" s="152"/>
      <c r="BK68" s="152"/>
      <c r="BL68" s="152"/>
      <c r="BM68" s="152"/>
      <c r="BN68" s="152"/>
      <c r="BO68" s="152"/>
      <c r="BP68" s="152"/>
      <c r="BU68" s="2"/>
      <c r="BV68" s="76"/>
      <c r="BW68" s="177"/>
      <c r="BX68" s="105"/>
      <c r="BY68" s="105"/>
      <c r="BZ68" s="105"/>
      <c r="CA68" s="178"/>
      <c r="CB68" s="94"/>
      <c r="CC68" s="94"/>
      <c r="CD68" s="94"/>
      <c r="CE68" s="94"/>
      <c r="CF68" s="95"/>
      <c r="CG68" s="104"/>
      <c r="CH68" s="105"/>
      <c r="CI68" s="105"/>
      <c r="CJ68" s="105"/>
      <c r="CK68" s="106"/>
      <c r="CL68" s="86"/>
      <c r="CM68" s="87"/>
      <c r="CN68" s="87"/>
      <c r="CO68" s="88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/>
    </row>
    <row r="69" spans="5:105" ht="8.15" customHeight="1">
      <c r="E69" s="142"/>
      <c r="F69" s="143"/>
      <c r="G69" s="86"/>
      <c r="H69" s="87"/>
      <c r="I69" s="87"/>
      <c r="J69" s="87"/>
      <c r="K69" s="87"/>
      <c r="L69" s="88"/>
      <c r="M69" s="86"/>
      <c r="N69" s="87"/>
      <c r="O69" s="87"/>
      <c r="P69" s="87"/>
      <c r="Q69" s="87"/>
      <c r="R69" s="87"/>
      <c r="S69" s="87"/>
      <c r="T69" s="87"/>
      <c r="U69" s="87"/>
      <c r="V69" s="87"/>
      <c r="W69" s="88"/>
      <c r="X69" s="160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2"/>
      <c r="AK69" s="160"/>
      <c r="AL69" s="161"/>
      <c r="AM69" s="161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  <c r="BB69" s="161"/>
      <c r="BC69" s="161"/>
      <c r="BD69" s="161"/>
      <c r="BE69" s="161"/>
      <c r="BF69" s="161"/>
      <c r="BG69" s="162"/>
      <c r="BH69" s="75"/>
      <c r="BI69" s="78"/>
      <c r="BJ69" s="152"/>
      <c r="BK69" s="152"/>
      <c r="BL69" s="152"/>
      <c r="BM69" s="152"/>
      <c r="BN69" s="152"/>
      <c r="BO69" s="152"/>
      <c r="BP69" s="152"/>
      <c r="BU69" s="2"/>
      <c r="BV69" s="76"/>
      <c r="BW69" s="177"/>
      <c r="BX69" s="105"/>
      <c r="BY69" s="105"/>
      <c r="BZ69" s="105"/>
      <c r="CA69" s="178"/>
      <c r="CB69" s="94"/>
      <c r="CC69" s="94"/>
      <c r="CD69" s="94"/>
      <c r="CE69" s="94"/>
      <c r="CF69" s="95"/>
      <c r="CG69" s="104"/>
      <c r="CH69" s="105"/>
      <c r="CI69" s="105"/>
      <c r="CJ69" s="105"/>
      <c r="CK69" s="106"/>
      <c r="CL69" s="86"/>
      <c r="CM69" s="87"/>
      <c r="CN69" s="87"/>
      <c r="CO69" s="88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</row>
    <row r="70" spans="5:105" ht="8.25" customHeight="1">
      <c r="E70" s="142"/>
      <c r="F70" s="143"/>
      <c r="G70" s="86"/>
      <c r="H70" s="87"/>
      <c r="I70" s="87"/>
      <c r="J70" s="87"/>
      <c r="K70" s="87"/>
      <c r="L70" s="88"/>
      <c r="M70" s="86"/>
      <c r="N70" s="87"/>
      <c r="O70" s="87"/>
      <c r="P70" s="87"/>
      <c r="Q70" s="87"/>
      <c r="R70" s="87"/>
      <c r="S70" s="87"/>
      <c r="T70" s="87"/>
      <c r="U70" s="87"/>
      <c r="V70" s="87"/>
      <c r="W70" s="88"/>
      <c r="X70" s="160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2"/>
      <c r="AK70" s="160"/>
      <c r="AL70" s="161"/>
      <c r="AM70" s="161"/>
      <c r="AN70" s="161"/>
      <c r="AO70" s="161"/>
      <c r="AP70" s="161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  <c r="BB70" s="161"/>
      <c r="BC70" s="161"/>
      <c r="BD70" s="161"/>
      <c r="BE70" s="161"/>
      <c r="BF70" s="161"/>
      <c r="BG70" s="162"/>
      <c r="BH70" s="75"/>
      <c r="BI70" s="78"/>
      <c r="BN70" s="18"/>
      <c r="BO70" s="18"/>
      <c r="BP70" s="18"/>
      <c r="BQ70" s="18"/>
      <c r="BR70" s="48"/>
      <c r="BS70" s="48"/>
      <c r="BT70" s="48"/>
      <c r="BU70" s="2"/>
      <c r="BV70" s="76"/>
      <c r="BW70" s="177"/>
      <c r="BX70" s="105"/>
      <c r="BY70" s="105"/>
      <c r="BZ70" s="105"/>
      <c r="CA70" s="178"/>
      <c r="CB70" s="94"/>
      <c r="CC70" s="94"/>
      <c r="CD70" s="94"/>
      <c r="CE70" s="94"/>
      <c r="CF70" s="95"/>
      <c r="CG70" s="104"/>
      <c r="CH70" s="105"/>
      <c r="CI70" s="105"/>
      <c r="CJ70" s="105"/>
      <c r="CK70" s="106"/>
      <c r="CL70" s="86"/>
      <c r="CM70" s="87"/>
      <c r="CN70" s="87"/>
      <c r="CO70" s="88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</row>
    <row r="71" spans="5:105" ht="8.15" customHeight="1">
      <c r="E71" s="142"/>
      <c r="F71" s="143"/>
      <c r="G71" s="86"/>
      <c r="H71" s="87"/>
      <c r="I71" s="87"/>
      <c r="J71" s="87"/>
      <c r="K71" s="87"/>
      <c r="L71" s="88"/>
      <c r="M71" s="86"/>
      <c r="N71" s="87"/>
      <c r="O71" s="87"/>
      <c r="P71" s="87"/>
      <c r="Q71" s="87"/>
      <c r="R71" s="87"/>
      <c r="S71" s="87"/>
      <c r="T71" s="87"/>
      <c r="U71" s="87"/>
      <c r="V71" s="87"/>
      <c r="W71" s="88"/>
      <c r="X71" s="160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2"/>
      <c r="AK71" s="160"/>
      <c r="AL71" s="161"/>
      <c r="AM71" s="161"/>
      <c r="AN71" s="161"/>
      <c r="AO71" s="161"/>
      <c r="AP71" s="161"/>
      <c r="AQ71" s="161"/>
      <c r="AR71" s="161"/>
      <c r="AS71" s="161"/>
      <c r="AT71" s="161"/>
      <c r="AU71" s="161"/>
      <c r="AV71" s="161"/>
      <c r="AW71" s="161"/>
      <c r="AX71" s="161"/>
      <c r="AY71" s="161"/>
      <c r="AZ71" s="161"/>
      <c r="BA71" s="161"/>
      <c r="BB71" s="161"/>
      <c r="BC71" s="161"/>
      <c r="BD71" s="161"/>
      <c r="BE71" s="161"/>
      <c r="BF71" s="161"/>
      <c r="BG71" s="162"/>
      <c r="BH71" s="69"/>
      <c r="BI71" s="79"/>
      <c r="BJ71" s="181"/>
      <c r="BK71" s="181"/>
      <c r="BL71" s="181"/>
      <c r="BM71" s="181"/>
      <c r="BN71" s="181"/>
      <c r="BO71" s="181"/>
      <c r="BP71" s="181"/>
      <c r="BQ71" s="181"/>
      <c r="BR71" s="121" t="s">
        <v>15</v>
      </c>
      <c r="BS71" s="121"/>
      <c r="BT71" s="121"/>
      <c r="BU71" s="79"/>
      <c r="BV71" s="28"/>
      <c r="BW71" s="177"/>
      <c r="BX71" s="105"/>
      <c r="BY71" s="105"/>
      <c r="BZ71" s="105"/>
      <c r="CA71" s="178"/>
      <c r="CB71" s="94"/>
      <c r="CC71" s="94"/>
      <c r="CD71" s="94"/>
      <c r="CE71" s="94"/>
      <c r="CF71" s="95"/>
      <c r="CG71" s="104"/>
      <c r="CH71" s="105"/>
      <c r="CI71" s="105"/>
      <c r="CJ71" s="105"/>
      <c r="CK71" s="106"/>
      <c r="CL71" s="86"/>
      <c r="CM71" s="87"/>
      <c r="CN71" s="87"/>
      <c r="CO71" s="88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</row>
    <row r="72" spans="5:105" ht="8.15" customHeight="1">
      <c r="E72" s="142"/>
      <c r="F72" s="143"/>
      <c r="G72" s="86"/>
      <c r="H72" s="87"/>
      <c r="I72" s="87"/>
      <c r="J72" s="87"/>
      <c r="K72" s="87"/>
      <c r="L72" s="88"/>
      <c r="M72" s="86"/>
      <c r="N72" s="87"/>
      <c r="O72" s="87"/>
      <c r="P72" s="87"/>
      <c r="Q72" s="87"/>
      <c r="R72" s="87"/>
      <c r="S72" s="87"/>
      <c r="T72" s="87"/>
      <c r="U72" s="87"/>
      <c r="V72" s="87"/>
      <c r="W72" s="88"/>
      <c r="X72" s="56"/>
      <c r="Y72" s="156" t="s">
        <v>53</v>
      </c>
      <c r="Z72" s="156"/>
      <c r="AA72" s="156"/>
      <c r="AB72" s="156"/>
      <c r="AC72" s="156"/>
      <c r="AD72" s="156"/>
      <c r="AE72" s="61"/>
      <c r="AF72" s="61"/>
      <c r="AG72" s="61"/>
      <c r="AH72" s="61"/>
      <c r="AI72" s="61"/>
      <c r="AJ72" s="57"/>
      <c r="AK72" s="160" t="s">
        <v>106</v>
      </c>
      <c r="AL72" s="161"/>
      <c r="AM72" s="161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2"/>
      <c r="BH72" s="69"/>
      <c r="BI72" s="79"/>
      <c r="BJ72" s="182"/>
      <c r="BK72" s="182"/>
      <c r="BL72" s="182"/>
      <c r="BM72" s="182"/>
      <c r="BN72" s="182"/>
      <c r="BO72" s="182"/>
      <c r="BP72" s="182"/>
      <c r="BQ72" s="182"/>
      <c r="BR72" s="122"/>
      <c r="BS72" s="122"/>
      <c r="BT72" s="122"/>
      <c r="BU72" s="79"/>
      <c r="BV72" s="28"/>
      <c r="BW72" s="177"/>
      <c r="BX72" s="105"/>
      <c r="BY72" s="105"/>
      <c r="BZ72" s="105"/>
      <c r="CA72" s="178"/>
      <c r="CB72" s="94"/>
      <c r="CC72" s="94"/>
      <c r="CD72" s="94"/>
      <c r="CE72" s="94"/>
      <c r="CF72" s="95"/>
      <c r="CG72" s="104"/>
      <c r="CH72" s="105"/>
      <c r="CI72" s="105"/>
      <c r="CJ72" s="105"/>
      <c r="CK72" s="106"/>
      <c r="CL72" s="86"/>
      <c r="CM72" s="87"/>
      <c r="CN72" s="87"/>
      <c r="CO72" s="88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</row>
    <row r="73" spans="5:105" ht="8.15" customHeight="1">
      <c r="E73" s="142"/>
      <c r="F73" s="143"/>
      <c r="G73" s="86"/>
      <c r="H73" s="87"/>
      <c r="I73" s="87"/>
      <c r="J73" s="87"/>
      <c r="K73" s="87"/>
      <c r="L73" s="88"/>
      <c r="M73" s="86"/>
      <c r="N73" s="87"/>
      <c r="O73" s="87"/>
      <c r="P73" s="87"/>
      <c r="Q73" s="87"/>
      <c r="R73" s="87"/>
      <c r="S73" s="87"/>
      <c r="T73" s="87"/>
      <c r="U73" s="87"/>
      <c r="V73" s="87"/>
      <c r="W73" s="88"/>
      <c r="X73" s="56"/>
      <c r="Y73" s="156"/>
      <c r="Z73" s="156"/>
      <c r="AA73" s="156"/>
      <c r="AB73" s="156"/>
      <c r="AC73" s="156"/>
      <c r="AD73" s="156"/>
      <c r="AE73" s="61"/>
      <c r="AF73" s="61"/>
      <c r="AG73" s="61"/>
      <c r="AH73" s="61"/>
      <c r="AI73" s="61"/>
      <c r="AJ73" s="57"/>
      <c r="AK73" s="160"/>
      <c r="AL73" s="161"/>
      <c r="AM73" s="161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  <c r="BB73" s="161"/>
      <c r="BC73" s="161"/>
      <c r="BD73" s="161"/>
      <c r="BE73" s="161"/>
      <c r="BF73" s="161"/>
      <c r="BG73" s="162"/>
      <c r="BH73" s="69"/>
      <c r="BI73" s="79"/>
      <c r="BU73" s="79"/>
      <c r="BV73" s="28"/>
      <c r="BW73" s="177"/>
      <c r="BX73" s="105"/>
      <c r="BY73" s="105"/>
      <c r="BZ73" s="105"/>
      <c r="CA73" s="178"/>
      <c r="CB73" s="94"/>
      <c r="CC73" s="94"/>
      <c r="CD73" s="94"/>
      <c r="CE73" s="94"/>
      <c r="CF73" s="95"/>
      <c r="CG73" s="104"/>
      <c r="CH73" s="105"/>
      <c r="CI73" s="105"/>
      <c r="CJ73" s="105"/>
      <c r="CK73" s="106"/>
      <c r="CL73" s="86"/>
      <c r="CM73" s="87"/>
      <c r="CN73" s="87"/>
      <c r="CO73" s="88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</row>
    <row r="74" spans="5:105" ht="8.15" customHeight="1">
      <c r="E74" s="142"/>
      <c r="F74" s="143"/>
      <c r="G74" s="86"/>
      <c r="H74" s="87"/>
      <c r="I74" s="87"/>
      <c r="J74" s="87"/>
      <c r="K74" s="87"/>
      <c r="L74" s="88"/>
      <c r="M74" s="86"/>
      <c r="N74" s="87"/>
      <c r="O74" s="87"/>
      <c r="P74" s="87"/>
      <c r="Q74" s="87"/>
      <c r="R74" s="87"/>
      <c r="S74" s="87"/>
      <c r="T74" s="87"/>
      <c r="U74" s="87"/>
      <c r="V74" s="87"/>
      <c r="W74" s="88"/>
      <c r="X74" s="56"/>
      <c r="Y74" s="61"/>
      <c r="Z74" s="61"/>
      <c r="AA74" s="61"/>
      <c r="AB74" s="173">
        <v>115</v>
      </c>
      <c r="AC74" s="173"/>
      <c r="AD74" s="173"/>
      <c r="AE74" s="173"/>
      <c r="AF74" s="173"/>
      <c r="AG74" s="173"/>
      <c r="AH74" s="152" t="s">
        <v>15</v>
      </c>
      <c r="AI74" s="152"/>
      <c r="AJ74" s="153"/>
      <c r="AK74" s="160"/>
      <c r="AL74" s="161"/>
      <c r="AM74" s="161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  <c r="BB74" s="161"/>
      <c r="BC74" s="161"/>
      <c r="BD74" s="161"/>
      <c r="BE74" s="161"/>
      <c r="BF74" s="161"/>
      <c r="BG74" s="162"/>
      <c r="BH74" s="69"/>
      <c r="BI74" s="79"/>
      <c r="BJ74" s="152" t="s">
        <v>108</v>
      </c>
      <c r="BK74" s="152"/>
      <c r="BL74" s="152"/>
      <c r="BM74" s="152"/>
      <c r="BN74" s="152"/>
      <c r="BO74" s="152"/>
      <c r="BP74" s="152"/>
      <c r="BQ74" s="79"/>
      <c r="BR74" s="79"/>
      <c r="BS74" s="79"/>
      <c r="BT74" s="79"/>
      <c r="BU74" s="79"/>
      <c r="BV74" s="28"/>
      <c r="BW74" s="177"/>
      <c r="BX74" s="105"/>
      <c r="BY74" s="105"/>
      <c r="BZ74" s="105"/>
      <c r="CA74" s="178"/>
      <c r="CB74" s="94"/>
      <c r="CC74" s="94"/>
      <c r="CD74" s="94"/>
      <c r="CE74" s="94"/>
      <c r="CF74" s="95"/>
      <c r="CG74" s="104"/>
      <c r="CH74" s="105"/>
      <c r="CI74" s="105"/>
      <c r="CJ74" s="105"/>
      <c r="CK74" s="106"/>
      <c r="CL74" s="86"/>
      <c r="CM74" s="87"/>
      <c r="CN74" s="87"/>
      <c r="CO74" s="88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</row>
    <row r="75" spans="5:105" ht="8.15" customHeight="1">
      <c r="E75" s="142"/>
      <c r="F75" s="143"/>
      <c r="G75" s="86"/>
      <c r="H75" s="87"/>
      <c r="I75" s="87"/>
      <c r="J75" s="87"/>
      <c r="K75" s="87"/>
      <c r="L75" s="88"/>
      <c r="M75" s="86"/>
      <c r="N75" s="87"/>
      <c r="O75" s="87"/>
      <c r="P75" s="87"/>
      <c r="Q75" s="87"/>
      <c r="R75" s="87"/>
      <c r="S75" s="87"/>
      <c r="T75" s="87"/>
      <c r="U75" s="87"/>
      <c r="V75" s="87"/>
      <c r="W75" s="88"/>
      <c r="X75" s="56"/>
      <c r="Y75" s="61"/>
      <c r="Z75" s="61"/>
      <c r="AA75" s="61"/>
      <c r="AB75" s="174"/>
      <c r="AC75" s="174"/>
      <c r="AD75" s="174"/>
      <c r="AE75" s="174"/>
      <c r="AF75" s="174"/>
      <c r="AG75" s="174"/>
      <c r="AH75" s="154"/>
      <c r="AI75" s="154"/>
      <c r="AJ75" s="155"/>
      <c r="AK75" s="160"/>
      <c r="AL75" s="161"/>
      <c r="AM75" s="161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  <c r="BB75" s="161"/>
      <c r="BC75" s="161"/>
      <c r="BD75" s="161"/>
      <c r="BE75" s="161"/>
      <c r="BF75" s="161"/>
      <c r="BG75" s="162"/>
      <c r="BH75" s="69"/>
      <c r="BI75" s="79"/>
      <c r="BJ75" s="152"/>
      <c r="BK75" s="152"/>
      <c r="BL75" s="152"/>
      <c r="BM75" s="152"/>
      <c r="BN75" s="152"/>
      <c r="BO75" s="152"/>
      <c r="BP75" s="152"/>
      <c r="BU75" s="79"/>
      <c r="BV75" s="28"/>
      <c r="BW75" s="177"/>
      <c r="BX75" s="105"/>
      <c r="BY75" s="105"/>
      <c r="BZ75" s="105"/>
      <c r="CA75" s="178"/>
      <c r="CB75" s="94"/>
      <c r="CC75" s="94"/>
      <c r="CD75" s="94"/>
      <c r="CE75" s="94"/>
      <c r="CF75" s="95"/>
      <c r="CG75" s="104"/>
      <c r="CH75" s="105"/>
      <c r="CI75" s="105"/>
      <c r="CJ75" s="105"/>
      <c r="CK75" s="106"/>
      <c r="CL75" s="86"/>
      <c r="CM75" s="87"/>
      <c r="CN75" s="87"/>
      <c r="CO75" s="88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</row>
    <row r="76" spans="5:105" ht="8.15" customHeight="1">
      <c r="E76" s="142"/>
      <c r="F76" s="143"/>
      <c r="G76" s="86"/>
      <c r="H76" s="87"/>
      <c r="I76" s="87"/>
      <c r="J76" s="87"/>
      <c r="K76" s="87"/>
      <c r="L76" s="88"/>
      <c r="M76" s="86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56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57"/>
      <c r="AK76" s="160"/>
      <c r="AL76" s="161"/>
      <c r="AM76" s="161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2"/>
      <c r="BH76" s="69"/>
      <c r="BI76" s="79"/>
      <c r="BJ76" s="152"/>
      <c r="BK76" s="152"/>
      <c r="BL76" s="152"/>
      <c r="BM76" s="152"/>
      <c r="BN76" s="152"/>
      <c r="BO76" s="152"/>
      <c r="BP76" s="152"/>
      <c r="BU76" s="79"/>
      <c r="BV76" s="28"/>
      <c r="BW76" s="177"/>
      <c r="BX76" s="105"/>
      <c r="BY76" s="105"/>
      <c r="BZ76" s="105"/>
      <c r="CA76" s="178"/>
      <c r="CB76" s="94"/>
      <c r="CC76" s="94"/>
      <c r="CD76" s="94"/>
      <c r="CE76" s="94"/>
      <c r="CF76" s="95"/>
      <c r="CG76" s="104"/>
      <c r="CH76" s="105"/>
      <c r="CI76" s="105"/>
      <c r="CJ76" s="105"/>
      <c r="CK76" s="106"/>
      <c r="CL76" s="86"/>
      <c r="CM76" s="87"/>
      <c r="CN76" s="87"/>
      <c r="CO76" s="88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</row>
    <row r="77" spans="5:105" ht="8.15" customHeight="1">
      <c r="E77" s="142"/>
      <c r="F77" s="143"/>
      <c r="G77" s="86"/>
      <c r="H77" s="87"/>
      <c r="I77" s="87"/>
      <c r="J77" s="87"/>
      <c r="K77" s="87"/>
      <c r="L77" s="88"/>
      <c r="M77" s="86"/>
      <c r="N77" s="87"/>
      <c r="O77" s="87"/>
      <c r="P77" s="87"/>
      <c r="Q77" s="87"/>
      <c r="R77" s="87"/>
      <c r="S77" s="87"/>
      <c r="T77" s="87"/>
      <c r="U77" s="87"/>
      <c r="V77" s="87"/>
      <c r="W77" s="88"/>
      <c r="X77" s="56"/>
      <c r="Y77" s="156" t="s">
        <v>54</v>
      </c>
      <c r="Z77" s="156"/>
      <c r="AA77" s="156"/>
      <c r="AB77" s="156"/>
      <c r="AC77" s="156"/>
      <c r="AD77" s="156"/>
      <c r="AE77" s="61"/>
      <c r="AF77" s="61"/>
      <c r="AG77" s="61"/>
      <c r="AH77" s="61"/>
      <c r="AI77" s="61"/>
      <c r="AJ77" s="57"/>
      <c r="AK77" s="160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2"/>
      <c r="BH77" s="69"/>
      <c r="BI77" s="79"/>
      <c r="BN77" s="18"/>
      <c r="BO77" s="18"/>
      <c r="BP77" s="18"/>
      <c r="BQ77" s="18"/>
      <c r="BR77" s="48"/>
      <c r="BS77" s="48"/>
      <c r="BT77" s="48"/>
      <c r="BU77" s="79"/>
      <c r="BV77" s="28"/>
      <c r="BW77" s="177"/>
      <c r="BX77" s="105"/>
      <c r="BY77" s="105"/>
      <c r="BZ77" s="105"/>
      <c r="CA77" s="178"/>
      <c r="CB77" s="94"/>
      <c r="CC77" s="94"/>
      <c r="CD77" s="94"/>
      <c r="CE77" s="94"/>
      <c r="CF77" s="95"/>
      <c r="CG77" s="104"/>
      <c r="CH77" s="105"/>
      <c r="CI77" s="105"/>
      <c r="CJ77" s="105"/>
      <c r="CK77" s="106"/>
      <c r="CL77" s="86"/>
      <c r="CM77" s="87"/>
      <c r="CN77" s="87"/>
      <c r="CO77" s="88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</row>
    <row r="78" spans="5:105" ht="8.15" customHeight="1">
      <c r="E78" s="142"/>
      <c r="F78" s="143"/>
      <c r="G78" s="86"/>
      <c r="H78" s="87"/>
      <c r="I78" s="87"/>
      <c r="J78" s="87"/>
      <c r="K78" s="87"/>
      <c r="L78" s="88"/>
      <c r="M78" s="86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56"/>
      <c r="Y78" s="156"/>
      <c r="Z78" s="156"/>
      <c r="AA78" s="156"/>
      <c r="AB78" s="156"/>
      <c r="AC78" s="156"/>
      <c r="AD78" s="156"/>
      <c r="AE78" s="61"/>
      <c r="AF78" s="61"/>
      <c r="AG78" s="61"/>
      <c r="AH78" s="61"/>
      <c r="AI78" s="61"/>
      <c r="AJ78" s="57"/>
      <c r="AK78" s="160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  <c r="BB78" s="161"/>
      <c r="BC78" s="161"/>
      <c r="BD78" s="161"/>
      <c r="BE78" s="161"/>
      <c r="BF78" s="161"/>
      <c r="BG78" s="162"/>
      <c r="BH78" s="69"/>
      <c r="BI78" s="79"/>
      <c r="BJ78" s="181"/>
      <c r="BK78" s="181"/>
      <c r="BL78" s="181"/>
      <c r="BM78" s="181"/>
      <c r="BN78" s="181"/>
      <c r="BO78" s="181"/>
      <c r="BP78" s="181"/>
      <c r="BQ78" s="181"/>
      <c r="BR78" s="121" t="s">
        <v>15</v>
      </c>
      <c r="BS78" s="121"/>
      <c r="BT78" s="121"/>
      <c r="BU78" s="79"/>
      <c r="BV78" s="28"/>
      <c r="BW78" s="177"/>
      <c r="BX78" s="105"/>
      <c r="BY78" s="105"/>
      <c r="BZ78" s="105"/>
      <c r="CA78" s="178"/>
      <c r="CB78" s="94"/>
      <c r="CC78" s="94"/>
      <c r="CD78" s="94"/>
      <c r="CE78" s="94"/>
      <c r="CF78" s="95"/>
      <c r="CG78" s="104"/>
      <c r="CH78" s="105"/>
      <c r="CI78" s="105"/>
      <c r="CJ78" s="105"/>
      <c r="CK78" s="106"/>
      <c r="CL78" s="86"/>
      <c r="CM78" s="87"/>
      <c r="CN78" s="87"/>
      <c r="CO78" s="88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</row>
    <row r="79" spans="5:105" ht="8.15" customHeight="1">
      <c r="E79" s="142"/>
      <c r="F79" s="143"/>
      <c r="G79" s="86"/>
      <c r="H79" s="87"/>
      <c r="I79" s="87"/>
      <c r="J79" s="87"/>
      <c r="K79" s="87"/>
      <c r="L79" s="88"/>
      <c r="M79" s="86"/>
      <c r="N79" s="87"/>
      <c r="O79" s="87"/>
      <c r="P79" s="87"/>
      <c r="Q79" s="87"/>
      <c r="R79" s="87"/>
      <c r="S79" s="87"/>
      <c r="T79" s="87"/>
      <c r="U79" s="87"/>
      <c r="V79" s="87"/>
      <c r="W79" s="88"/>
      <c r="X79" s="56"/>
      <c r="Y79" s="61"/>
      <c r="Z79" s="61"/>
      <c r="AA79" s="61"/>
      <c r="AB79" s="119"/>
      <c r="AC79" s="119"/>
      <c r="AD79" s="119"/>
      <c r="AE79" s="119"/>
      <c r="AF79" s="119"/>
      <c r="AG79" s="119"/>
      <c r="AH79" s="152" t="s">
        <v>15</v>
      </c>
      <c r="AI79" s="152"/>
      <c r="AJ79" s="153"/>
      <c r="AK79" s="160"/>
      <c r="AL79" s="161"/>
      <c r="AM79" s="161"/>
      <c r="AN79" s="161"/>
      <c r="AO79" s="161"/>
      <c r="AP79" s="161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  <c r="BB79" s="161"/>
      <c r="BC79" s="161"/>
      <c r="BD79" s="161"/>
      <c r="BE79" s="161"/>
      <c r="BF79" s="161"/>
      <c r="BG79" s="162"/>
      <c r="BH79" s="69"/>
      <c r="BI79" s="79"/>
      <c r="BJ79" s="182"/>
      <c r="BK79" s="182"/>
      <c r="BL79" s="182"/>
      <c r="BM79" s="182"/>
      <c r="BN79" s="182"/>
      <c r="BO79" s="182"/>
      <c r="BP79" s="182"/>
      <c r="BQ79" s="182"/>
      <c r="BR79" s="122"/>
      <c r="BS79" s="122"/>
      <c r="BT79" s="122"/>
      <c r="BU79" s="79"/>
      <c r="BV79" s="28"/>
      <c r="BW79" s="177"/>
      <c r="BX79" s="105"/>
      <c r="BY79" s="105"/>
      <c r="BZ79" s="105"/>
      <c r="CA79" s="178"/>
      <c r="CB79" s="94"/>
      <c r="CC79" s="94"/>
      <c r="CD79" s="94"/>
      <c r="CE79" s="94"/>
      <c r="CF79" s="95"/>
      <c r="CG79" s="104"/>
      <c r="CH79" s="105"/>
      <c r="CI79" s="105"/>
      <c r="CJ79" s="105"/>
      <c r="CK79" s="106"/>
      <c r="CL79" s="86"/>
      <c r="CM79" s="87"/>
      <c r="CN79" s="87"/>
      <c r="CO79" s="88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</row>
    <row r="80" spans="5:105" ht="8.15" customHeight="1">
      <c r="E80" s="142"/>
      <c r="F80" s="143"/>
      <c r="G80" s="86"/>
      <c r="H80" s="87"/>
      <c r="I80" s="87"/>
      <c r="J80" s="87"/>
      <c r="K80" s="87"/>
      <c r="L80" s="88"/>
      <c r="M80" s="86"/>
      <c r="N80" s="87"/>
      <c r="O80" s="87"/>
      <c r="P80" s="87"/>
      <c r="Q80" s="87"/>
      <c r="R80" s="87"/>
      <c r="S80" s="87"/>
      <c r="T80" s="87"/>
      <c r="U80" s="87"/>
      <c r="V80" s="87"/>
      <c r="W80" s="88"/>
      <c r="X80" s="56"/>
      <c r="Y80" s="61"/>
      <c r="Z80" s="61"/>
      <c r="AA80" s="61"/>
      <c r="AB80" s="120"/>
      <c r="AC80" s="120"/>
      <c r="AD80" s="120"/>
      <c r="AE80" s="120"/>
      <c r="AF80" s="120"/>
      <c r="AG80" s="120"/>
      <c r="AH80" s="154"/>
      <c r="AI80" s="154"/>
      <c r="AJ80" s="155"/>
      <c r="AK80" s="160"/>
      <c r="AL80" s="161"/>
      <c r="AM80" s="161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  <c r="BB80" s="161"/>
      <c r="BC80" s="161"/>
      <c r="BD80" s="161"/>
      <c r="BE80" s="161"/>
      <c r="BF80" s="161"/>
      <c r="BG80" s="162"/>
      <c r="BH80" s="6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28"/>
      <c r="BW80" s="177"/>
      <c r="BX80" s="105"/>
      <c r="BY80" s="105"/>
      <c r="BZ80" s="105"/>
      <c r="CA80" s="178"/>
      <c r="CB80" s="94"/>
      <c r="CC80" s="94"/>
      <c r="CD80" s="94"/>
      <c r="CE80" s="94"/>
      <c r="CF80" s="95"/>
      <c r="CG80" s="104"/>
      <c r="CH80" s="105"/>
      <c r="CI80" s="105"/>
      <c r="CJ80" s="105"/>
      <c r="CK80" s="106"/>
      <c r="CL80" s="86"/>
      <c r="CM80" s="87"/>
      <c r="CN80" s="87"/>
      <c r="CO80" s="88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</row>
    <row r="81" spans="5:104" ht="8.15" customHeight="1">
      <c r="E81" s="144"/>
      <c r="F81" s="145"/>
      <c r="G81" s="89"/>
      <c r="H81" s="90"/>
      <c r="I81" s="90"/>
      <c r="J81" s="90"/>
      <c r="K81" s="90"/>
      <c r="L81" s="91"/>
      <c r="M81" s="89"/>
      <c r="N81" s="90"/>
      <c r="O81" s="90"/>
      <c r="P81" s="90"/>
      <c r="Q81" s="90"/>
      <c r="R81" s="90"/>
      <c r="S81" s="90"/>
      <c r="T81" s="90"/>
      <c r="U81" s="90"/>
      <c r="V81" s="90"/>
      <c r="W81" s="91"/>
      <c r="X81" s="63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4"/>
      <c r="AK81" s="163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5"/>
      <c r="BH81" s="66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8"/>
      <c r="BW81" s="179"/>
      <c r="BX81" s="108"/>
      <c r="BY81" s="108"/>
      <c r="BZ81" s="108"/>
      <c r="CA81" s="180"/>
      <c r="CB81" s="96"/>
      <c r="CC81" s="96"/>
      <c r="CD81" s="96"/>
      <c r="CE81" s="96"/>
      <c r="CF81" s="97"/>
      <c r="CG81" s="107"/>
      <c r="CH81" s="108"/>
      <c r="CI81" s="108"/>
      <c r="CJ81" s="108"/>
      <c r="CK81" s="109"/>
      <c r="CL81" s="89"/>
      <c r="CM81" s="90"/>
      <c r="CN81" s="90"/>
      <c r="CO81" s="91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</row>
    <row r="82" spans="5:104" ht="5.5" customHeight="1">
      <c r="E82" s="98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100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</row>
    <row r="83" spans="5:104" ht="5.5" customHeight="1">
      <c r="E83" s="86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7"/>
      <c r="BR83" s="87"/>
      <c r="BS83" s="87"/>
      <c r="BT83" s="87"/>
      <c r="BU83" s="87"/>
      <c r="BV83" s="87"/>
      <c r="BW83" s="87"/>
      <c r="BX83" s="87"/>
      <c r="BY83" s="87"/>
      <c r="BZ83" s="87"/>
      <c r="CA83" s="87"/>
      <c r="CB83" s="87"/>
      <c r="CC83" s="87"/>
      <c r="CD83" s="87"/>
      <c r="CE83" s="87"/>
      <c r="CF83" s="87"/>
      <c r="CG83" s="87"/>
      <c r="CH83" s="87"/>
      <c r="CI83" s="87"/>
      <c r="CJ83" s="87"/>
      <c r="CK83" s="88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</row>
    <row r="84" spans="5:104" ht="5.5" customHeight="1">
      <c r="E84" s="86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7"/>
      <c r="CC84" s="87"/>
      <c r="CD84" s="87"/>
      <c r="CE84" s="87"/>
      <c r="CF84" s="87"/>
      <c r="CG84" s="87"/>
      <c r="CH84" s="87"/>
      <c r="CI84" s="87"/>
      <c r="CJ84" s="87"/>
      <c r="CK84" s="88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</row>
    <row r="85" spans="5:104" ht="5.5" customHeight="1">
      <c r="E85" s="89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1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</row>
    <row r="86" spans="5:104" ht="6" customHeight="1">
      <c r="E86" s="166" t="s">
        <v>17</v>
      </c>
      <c r="F86" s="167"/>
      <c r="G86" s="167"/>
      <c r="H86" s="167"/>
      <c r="I86" s="167"/>
      <c r="J86" s="167"/>
      <c r="K86" s="167"/>
      <c r="L86" s="167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170"/>
      <c r="BQ86" s="170"/>
      <c r="BR86" s="170"/>
      <c r="BS86" s="170"/>
      <c r="BT86" s="170"/>
      <c r="BU86" s="170"/>
      <c r="BV86" s="170"/>
      <c r="BW86" s="170"/>
      <c r="BX86" s="170"/>
      <c r="BY86" s="170"/>
      <c r="BZ86" s="170"/>
      <c r="CA86" s="170"/>
      <c r="CB86" s="170"/>
      <c r="CC86" s="170"/>
      <c r="CD86" s="170"/>
      <c r="CE86" s="170"/>
      <c r="CF86" s="170"/>
      <c r="CG86" s="170"/>
      <c r="CH86" s="170"/>
      <c r="CI86" s="170"/>
      <c r="CJ86" s="170"/>
      <c r="CK86" s="170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</row>
    <row r="87" spans="5:104" ht="6" customHeight="1">
      <c r="E87" s="116"/>
      <c r="F87" s="117"/>
      <c r="G87" s="117"/>
      <c r="H87" s="117"/>
      <c r="I87" s="117"/>
      <c r="J87" s="117"/>
      <c r="K87" s="117"/>
      <c r="L87" s="117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1"/>
      <c r="BY87" s="171"/>
      <c r="BZ87" s="171"/>
      <c r="CA87" s="171"/>
      <c r="CB87" s="171"/>
      <c r="CC87" s="171"/>
      <c r="CD87" s="171"/>
      <c r="CE87" s="171"/>
      <c r="CF87" s="171"/>
      <c r="CG87" s="171"/>
      <c r="CH87" s="171"/>
      <c r="CI87" s="171"/>
      <c r="CJ87" s="171"/>
      <c r="CK87" s="171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</row>
    <row r="88" spans="5:104" ht="6" customHeight="1">
      <c r="E88" s="168"/>
      <c r="F88" s="169"/>
      <c r="G88" s="169"/>
      <c r="H88" s="169"/>
      <c r="I88" s="169"/>
      <c r="J88" s="169"/>
      <c r="K88" s="169"/>
      <c r="L88" s="169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  <c r="CH88" s="172"/>
      <c r="CI88" s="172"/>
      <c r="CJ88" s="172"/>
      <c r="CK88" s="172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</row>
    <row r="89" spans="5:104" ht="6" customHeight="1">
      <c r="E89" s="166" t="s">
        <v>55</v>
      </c>
      <c r="F89" s="167"/>
      <c r="G89" s="183"/>
      <c r="H89" s="203" t="s">
        <v>0</v>
      </c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 t="s">
        <v>1</v>
      </c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 t="s">
        <v>18</v>
      </c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3"/>
      <c r="BB89" s="203"/>
      <c r="BC89" s="203"/>
      <c r="BD89" s="203"/>
      <c r="BE89" s="203"/>
      <c r="BF89" s="203"/>
      <c r="BG89" s="203"/>
      <c r="BH89" s="203" t="s">
        <v>19</v>
      </c>
      <c r="BI89" s="203"/>
      <c r="BJ89" s="203"/>
      <c r="BK89" s="203"/>
      <c r="BL89" s="203"/>
      <c r="BM89" s="203"/>
      <c r="BN89" s="203"/>
      <c r="BO89" s="203"/>
      <c r="BP89" s="203"/>
      <c r="BQ89" s="203"/>
      <c r="BR89" s="203"/>
      <c r="BS89" s="203"/>
      <c r="BT89" s="203"/>
      <c r="BU89" s="203"/>
      <c r="BV89" s="203"/>
      <c r="BW89" s="203"/>
      <c r="BX89" s="203"/>
      <c r="BY89" s="203"/>
      <c r="BZ89" s="203"/>
      <c r="CA89" s="203"/>
      <c r="CB89" s="203"/>
      <c r="CC89" s="203"/>
      <c r="CD89" s="290" t="s">
        <v>21</v>
      </c>
      <c r="CE89" s="290"/>
      <c r="CF89" s="290"/>
      <c r="CG89" s="290"/>
      <c r="CH89" s="290"/>
      <c r="CI89" s="290"/>
      <c r="CJ89" s="290"/>
      <c r="CK89" s="290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</row>
    <row r="90" spans="5:104" ht="5.5" customHeight="1">
      <c r="E90" s="116"/>
      <c r="F90" s="117"/>
      <c r="G90" s="118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203"/>
      <c r="AV90" s="203"/>
      <c r="AW90" s="203"/>
      <c r="AX90" s="203"/>
      <c r="AY90" s="203"/>
      <c r="AZ90" s="203"/>
      <c r="BA90" s="203"/>
      <c r="BB90" s="203"/>
      <c r="BC90" s="203"/>
      <c r="BD90" s="203"/>
      <c r="BE90" s="203"/>
      <c r="BF90" s="203"/>
      <c r="BG90" s="203"/>
      <c r="BH90" s="203"/>
      <c r="BI90" s="203"/>
      <c r="BJ90" s="203"/>
      <c r="BK90" s="203"/>
      <c r="BL90" s="203"/>
      <c r="BM90" s="203"/>
      <c r="BN90" s="203"/>
      <c r="BO90" s="203"/>
      <c r="BP90" s="203"/>
      <c r="BQ90" s="203"/>
      <c r="BR90" s="203"/>
      <c r="BS90" s="203"/>
      <c r="BT90" s="203"/>
      <c r="BU90" s="203"/>
      <c r="BV90" s="203"/>
      <c r="BW90" s="203"/>
      <c r="BX90" s="203"/>
      <c r="BY90" s="203"/>
      <c r="BZ90" s="203"/>
      <c r="CA90" s="203"/>
      <c r="CB90" s="203"/>
      <c r="CC90" s="203"/>
      <c r="CD90" s="290"/>
      <c r="CE90" s="290"/>
      <c r="CF90" s="290"/>
      <c r="CG90" s="290"/>
      <c r="CH90" s="290"/>
      <c r="CI90" s="290"/>
      <c r="CJ90" s="290"/>
      <c r="CK90" s="290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</row>
    <row r="91" spans="5:104" ht="5.5" customHeight="1">
      <c r="E91" s="116"/>
      <c r="F91" s="117"/>
      <c r="G91" s="118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3"/>
      <c r="BB91" s="203"/>
      <c r="BC91" s="203"/>
      <c r="BD91" s="203"/>
      <c r="BE91" s="203"/>
      <c r="BF91" s="203"/>
      <c r="BG91" s="203"/>
      <c r="BH91" s="203"/>
      <c r="BI91" s="203"/>
      <c r="BJ91" s="203"/>
      <c r="BK91" s="203"/>
      <c r="BL91" s="203"/>
      <c r="BM91" s="203"/>
      <c r="BN91" s="203"/>
      <c r="BO91" s="203"/>
      <c r="BP91" s="203"/>
      <c r="BQ91" s="203"/>
      <c r="BR91" s="203"/>
      <c r="BS91" s="203"/>
      <c r="BT91" s="203"/>
      <c r="BU91" s="203"/>
      <c r="BV91" s="203"/>
      <c r="BW91" s="203"/>
      <c r="BX91" s="203"/>
      <c r="BY91" s="203"/>
      <c r="BZ91" s="203"/>
      <c r="CA91" s="203"/>
      <c r="CB91" s="203"/>
      <c r="CC91" s="203"/>
      <c r="CD91" s="290" t="s">
        <v>20</v>
      </c>
      <c r="CE91" s="290"/>
      <c r="CF91" s="290"/>
      <c r="CG91" s="290"/>
      <c r="CH91" s="290"/>
      <c r="CI91" s="290"/>
      <c r="CJ91" s="290"/>
      <c r="CK91" s="290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</row>
    <row r="92" spans="5:104" ht="7.5" customHeight="1">
      <c r="E92" s="168"/>
      <c r="F92" s="169"/>
      <c r="G92" s="184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203"/>
      <c r="AV92" s="203"/>
      <c r="AW92" s="203"/>
      <c r="AX92" s="203"/>
      <c r="AY92" s="203"/>
      <c r="AZ92" s="203"/>
      <c r="BA92" s="203"/>
      <c r="BB92" s="203"/>
      <c r="BC92" s="203"/>
      <c r="BD92" s="203"/>
      <c r="BE92" s="203"/>
      <c r="BF92" s="203"/>
      <c r="BG92" s="203"/>
      <c r="BH92" s="203"/>
      <c r="BI92" s="203"/>
      <c r="BJ92" s="203"/>
      <c r="BK92" s="203"/>
      <c r="BL92" s="203"/>
      <c r="BM92" s="203"/>
      <c r="BN92" s="203"/>
      <c r="BO92" s="203"/>
      <c r="BP92" s="203"/>
      <c r="BQ92" s="203"/>
      <c r="BR92" s="203"/>
      <c r="BS92" s="203"/>
      <c r="BT92" s="203"/>
      <c r="BU92" s="203"/>
      <c r="BV92" s="203"/>
      <c r="BW92" s="203"/>
      <c r="BX92" s="203"/>
      <c r="BY92" s="203"/>
      <c r="BZ92" s="203"/>
      <c r="CA92" s="203"/>
      <c r="CB92" s="203"/>
      <c r="CC92" s="203"/>
      <c r="CD92" s="290"/>
      <c r="CE92" s="290"/>
      <c r="CF92" s="290"/>
      <c r="CG92" s="290"/>
      <c r="CH92" s="290"/>
      <c r="CI92" s="290"/>
      <c r="CJ92" s="290"/>
      <c r="CK92" s="290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</row>
    <row r="93" spans="5:104" ht="7.5" customHeight="1">
      <c r="E93" s="185"/>
      <c r="F93" s="186"/>
      <c r="G93" s="187"/>
      <c r="H93" s="194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  <c r="W93" s="196"/>
      <c r="X93" s="284"/>
      <c r="Y93" s="284"/>
      <c r="Z93" s="284"/>
      <c r="AA93" s="284"/>
      <c r="AB93" s="284"/>
      <c r="AC93" s="284"/>
      <c r="AD93" s="284"/>
      <c r="AE93" s="284"/>
      <c r="AF93" s="284"/>
      <c r="AG93" s="284"/>
      <c r="AH93" s="284"/>
      <c r="AI93" s="284"/>
      <c r="AJ93" s="284"/>
      <c r="AK93" s="284"/>
      <c r="AL93" s="284"/>
      <c r="AM93" s="284"/>
      <c r="AN93" s="284"/>
      <c r="AO93" s="284"/>
      <c r="AP93" s="284"/>
      <c r="AQ93" s="284"/>
      <c r="AR93" s="284"/>
      <c r="AS93" s="284"/>
      <c r="AT93" s="284"/>
      <c r="AU93" s="284"/>
      <c r="AV93" s="284"/>
      <c r="AW93" s="284"/>
      <c r="AX93" s="284"/>
      <c r="AY93" s="284"/>
      <c r="AZ93" s="284"/>
      <c r="BA93" s="284"/>
      <c r="BB93" s="284"/>
      <c r="BC93" s="284"/>
      <c r="BD93" s="284"/>
      <c r="BE93" s="284"/>
      <c r="BF93" s="284"/>
      <c r="BG93" s="284"/>
      <c r="BH93" s="284"/>
      <c r="BI93" s="284"/>
      <c r="BJ93" s="284"/>
      <c r="BK93" s="284"/>
      <c r="BL93" s="284"/>
      <c r="BM93" s="284"/>
      <c r="BN93" s="284"/>
      <c r="BO93" s="284"/>
      <c r="BP93" s="284"/>
      <c r="BQ93" s="284"/>
      <c r="BR93" s="284"/>
      <c r="BS93" s="284"/>
      <c r="BT93" s="284"/>
      <c r="BU93" s="284"/>
      <c r="BV93" s="284"/>
      <c r="BW93" s="284"/>
      <c r="BX93" s="284"/>
      <c r="BY93" s="284"/>
      <c r="BZ93" s="284"/>
      <c r="CA93" s="284"/>
      <c r="CB93" s="284"/>
      <c r="CC93" s="284"/>
      <c r="CD93" s="284"/>
      <c r="CE93" s="284"/>
      <c r="CF93" s="284"/>
      <c r="CG93" s="284"/>
      <c r="CH93" s="284"/>
      <c r="CI93" s="284"/>
      <c r="CJ93" s="284"/>
      <c r="CK93" s="28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</row>
    <row r="94" spans="5:104" ht="7.5" customHeight="1">
      <c r="E94" s="188"/>
      <c r="F94" s="189"/>
      <c r="G94" s="190"/>
      <c r="H94" s="197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9"/>
      <c r="X94" s="284"/>
      <c r="Y94" s="284"/>
      <c r="Z94" s="284"/>
      <c r="AA94" s="284"/>
      <c r="AB94" s="284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284"/>
      <c r="AQ94" s="284"/>
      <c r="AR94" s="284"/>
      <c r="AS94" s="284"/>
      <c r="AT94" s="284"/>
      <c r="AU94" s="284"/>
      <c r="AV94" s="284"/>
      <c r="AW94" s="284"/>
      <c r="AX94" s="284"/>
      <c r="AY94" s="284"/>
      <c r="AZ94" s="284"/>
      <c r="BA94" s="284"/>
      <c r="BB94" s="284"/>
      <c r="BC94" s="284"/>
      <c r="BD94" s="284"/>
      <c r="BE94" s="284"/>
      <c r="BF94" s="284"/>
      <c r="BG94" s="284"/>
      <c r="BH94" s="284"/>
      <c r="BI94" s="284"/>
      <c r="BJ94" s="284"/>
      <c r="BK94" s="284"/>
      <c r="BL94" s="284"/>
      <c r="BM94" s="284"/>
      <c r="BN94" s="284"/>
      <c r="BO94" s="284"/>
      <c r="BP94" s="284"/>
      <c r="BQ94" s="284"/>
      <c r="BR94" s="284"/>
      <c r="BS94" s="284"/>
      <c r="BT94" s="284"/>
      <c r="BU94" s="284"/>
      <c r="BV94" s="284"/>
      <c r="BW94" s="284"/>
      <c r="BX94" s="284"/>
      <c r="BY94" s="284"/>
      <c r="BZ94" s="284"/>
      <c r="CA94" s="284"/>
      <c r="CB94" s="284"/>
      <c r="CC94" s="284"/>
      <c r="CD94" s="284"/>
      <c r="CE94" s="284"/>
      <c r="CF94" s="284"/>
      <c r="CG94" s="284"/>
      <c r="CH94" s="284"/>
      <c r="CI94" s="284"/>
      <c r="CJ94" s="284"/>
      <c r="CK94" s="28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</row>
    <row r="95" spans="5:104" ht="7.5" customHeight="1">
      <c r="E95" s="191"/>
      <c r="F95" s="192"/>
      <c r="G95" s="193"/>
      <c r="H95" s="200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2"/>
      <c r="X95" s="284"/>
      <c r="Y95" s="284"/>
      <c r="Z95" s="284"/>
      <c r="AA95" s="284"/>
      <c r="AB95" s="284"/>
      <c r="AC95" s="284"/>
      <c r="AD95" s="284"/>
      <c r="AE95" s="284"/>
      <c r="AF95" s="284"/>
      <c r="AG95" s="284"/>
      <c r="AH95" s="284"/>
      <c r="AI95" s="284"/>
      <c r="AJ95" s="284"/>
      <c r="AK95" s="284"/>
      <c r="AL95" s="284"/>
      <c r="AM95" s="284"/>
      <c r="AN95" s="284"/>
      <c r="AO95" s="284"/>
      <c r="AP95" s="284"/>
      <c r="AQ95" s="284"/>
      <c r="AR95" s="284"/>
      <c r="AS95" s="284"/>
      <c r="AT95" s="284"/>
      <c r="AU95" s="284"/>
      <c r="AV95" s="284"/>
      <c r="AW95" s="284"/>
      <c r="AX95" s="284"/>
      <c r="AY95" s="284"/>
      <c r="AZ95" s="284"/>
      <c r="BA95" s="284"/>
      <c r="BB95" s="284"/>
      <c r="BC95" s="284"/>
      <c r="BD95" s="284"/>
      <c r="BE95" s="284"/>
      <c r="BF95" s="284"/>
      <c r="BG95" s="284"/>
      <c r="BH95" s="284"/>
      <c r="BI95" s="284"/>
      <c r="BJ95" s="284"/>
      <c r="BK95" s="284"/>
      <c r="BL95" s="284"/>
      <c r="BM95" s="284"/>
      <c r="BN95" s="284"/>
      <c r="BO95" s="284"/>
      <c r="BP95" s="284"/>
      <c r="BQ95" s="284"/>
      <c r="BR95" s="284"/>
      <c r="BS95" s="284"/>
      <c r="BT95" s="284"/>
      <c r="BU95" s="284"/>
      <c r="BV95" s="284"/>
      <c r="BW95" s="284"/>
      <c r="BX95" s="284"/>
      <c r="BY95" s="284"/>
      <c r="BZ95" s="284"/>
      <c r="CA95" s="284"/>
      <c r="CB95" s="284"/>
      <c r="CC95" s="284"/>
      <c r="CD95" s="284"/>
      <c r="CE95" s="284"/>
      <c r="CF95" s="284"/>
      <c r="CG95" s="284"/>
      <c r="CH95" s="284"/>
      <c r="CI95" s="284"/>
      <c r="CJ95" s="284"/>
      <c r="CK95" s="28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</row>
    <row r="96" spans="5:104" ht="7.5" customHeight="1">
      <c r="E96" s="185"/>
      <c r="F96" s="186"/>
      <c r="G96" s="187"/>
      <c r="H96" s="194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6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284"/>
      <c r="AN96" s="284"/>
      <c r="AO96" s="284"/>
      <c r="AP96" s="284"/>
      <c r="AQ96" s="284"/>
      <c r="AR96" s="284"/>
      <c r="AS96" s="284"/>
      <c r="AT96" s="284"/>
      <c r="AU96" s="284"/>
      <c r="AV96" s="284"/>
      <c r="AW96" s="284"/>
      <c r="AX96" s="284"/>
      <c r="AY96" s="284"/>
      <c r="AZ96" s="284"/>
      <c r="BA96" s="284"/>
      <c r="BB96" s="284"/>
      <c r="BC96" s="284"/>
      <c r="BD96" s="284"/>
      <c r="BE96" s="284"/>
      <c r="BF96" s="284"/>
      <c r="BG96" s="284"/>
      <c r="BH96" s="284"/>
      <c r="BI96" s="284"/>
      <c r="BJ96" s="284"/>
      <c r="BK96" s="284"/>
      <c r="BL96" s="284"/>
      <c r="BM96" s="284"/>
      <c r="BN96" s="284"/>
      <c r="BO96" s="284"/>
      <c r="BP96" s="284"/>
      <c r="BQ96" s="284"/>
      <c r="BR96" s="284"/>
      <c r="BS96" s="284"/>
      <c r="BT96" s="284"/>
      <c r="BU96" s="284"/>
      <c r="BV96" s="284"/>
      <c r="BW96" s="284"/>
      <c r="BX96" s="284"/>
      <c r="BY96" s="284"/>
      <c r="BZ96" s="284"/>
      <c r="CA96" s="284"/>
      <c r="CB96" s="284"/>
      <c r="CC96" s="284"/>
      <c r="CD96" s="284"/>
      <c r="CE96" s="284"/>
      <c r="CF96" s="284"/>
      <c r="CG96" s="284"/>
      <c r="CH96" s="284"/>
      <c r="CI96" s="284"/>
      <c r="CJ96" s="284"/>
      <c r="CK96" s="28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</row>
    <row r="97" spans="5:104" ht="7.5" customHeight="1">
      <c r="E97" s="188"/>
      <c r="F97" s="189"/>
      <c r="G97" s="190"/>
      <c r="H97" s="197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9"/>
      <c r="X97" s="284"/>
      <c r="Y97" s="284"/>
      <c r="Z97" s="284"/>
      <c r="AA97" s="284"/>
      <c r="AB97" s="284"/>
      <c r="AC97" s="284"/>
      <c r="AD97" s="284"/>
      <c r="AE97" s="284"/>
      <c r="AF97" s="284"/>
      <c r="AG97" s="284"/>
      <c r="AH97" s="284"/>
      <c r="AI97" s="284"/>
      <c r="AJ97" s="284"/>
      <c r="AK97" s="284"/>
      <c r="AL97" s="284"/>
      <c r="AM97" s="284"/>
      <c r="AN97" s="284"/>
      <c r="AO97" s="284"/>
      <c r="AP97" s="284"/>
      <c r="AQ97" s="284"/>
      <c r="AR97" s="284"/>
      <c r="AS97" s="284"/>
      <c r="AT97" s="284"/>
      <c r="AU97" s="284"/>
      <c r="AV97" s="284"/>
      <c r="AW97" s="284"/>
      <c r="AX97" s="284"/>
      <c r="AY97" s="284"/>
      <c r="AZ97" s="284"/>
      <c r="BA97" s="284"/>
      <c r="BB97" s="284"/>
      <c r="BC97" s="284"/>
      <c r="BD97" s="284"/>
      <c r="BE97" s="284"/>
      <c r="BF97" s="284"/>
      <c r="BG97" s="284"/>
      <c r="BH97" s="284"/>
      <c r="BI97" s="284"/>
      <c r="BJ97" s="284"/>
      <c r="BK97" s="284"/>
      <c r="BL97" s="284"/>
      <c r="BM97" s="284"/>
      <c r="BN97" s="284"/>
      <c r="BO97" s="284"/>
      <c r="BP97" s="284"/>
      <c r="BQ97" s="284"/>
      <c r="BR97" s="284"/>
      <c r="BS97" s="284"/>
      <c r="BT97" s="284"/>
      <c r="BU97" s="284"/>
      <c r="BV97" s="284"/>
      <c r="BW97" s="284"/>
      <c r="BX97" s="284"/>
      <c r="BY97" s="284"/>
      <c r="BZ97" s="284"/>
      <c r="CA97" s="284"/>
      <c r="CB97" s="284"/>
      <c r="CC97" s="284"/>
      <c r="CD97" s="284"/>
      <c r="CE97" s="284"/>
      <c r="CF97" s="284"/>
      <c r="CG97" s="284"/>
      <c r="CH97" s="284"/>
      <c r="CI97" s="284"/>
      <c r="CJ97" s="284"/>
      <c r="CK97" s="28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</row>
    <row r="98" spans="5:104" ht="7.5" customHeight="1">
      <c r="E98" s="191"/>
      <c r="F98" s="192"/>
      <c r="G98" s="193"/>
      <c r="H98" s="200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2"/>
      <c r="X98" s="284"/>
      <c r="Y98" s="284"/>
      <c r="Z98" s="284"/>
      <c r="AA98" s="284"/>
      <c r="AB98" s="284"/>
      <c r="AC98" s="284"/>
      <c r="AD98" s="284"/>
      <c r="AE98" s="284"/>
      <c r="AF98" s="284"/>
      <c r="AG98" s="284"/>
      <c r="AH98" s="284"/>
      <c r="AI98" s="284"/>
      <c r="AJ98" s="284"/>
      <c r="AK98" s="284"/>
      <c r="AL98" s="284"/>
      <c r="AM98" s="284"/>
      <c r="AN98" s="284"/>
      <c r="AO98" s="284"/>
      <c r="AP98" s="284"/>
      <c r="AQ98" s="284"/>
      <c r="AR98" s="284"/>
      <c r="AS98" s="284"/>
      <c r="AT98" s="284"/>
      <c r="AU98" s="284"/>
      <c r="AV98" s="284"/>
      <c r="AW98" s="284"/>
      <c r="AX98" s="284"/>
      <c r="AY98" s="284"/>
      <c r="AZ98" s="284"/>
      <c r="BA98" s="284"/>
      <c r="BB98" s="284"/>
      <c r="BC98" s="284"/>
      <c r="BD98" s="284"/>
      <c r="BE98" s="284"/>
      <c r="BF98" s="284"/>
      <c r="BG98" s="284"/>
      <c r="BH98" s="284"/>
      <c r="BI98" s="284"/>
      <c r="BJ98" s="284"/>
      <c r="BK98" s="284"/>
      <c r="BL98" s="284"/>
      <c r="BM98" s="284"/>
      <c r="BN98" s="284"/>
      <c r="BO98" s="284"/>
      <c r="BP98" s="284"/>
      <c r="BQ98" s="284"/>
      <c r="BR98" s="284"/>
      <c r="BS98" s="284"/>
      <c r="BT98" s="284"/>
      <c r="BU98" s="284"/>
      <c r="BV98" s="284"/>
      <c r="BW98" s="284"/>
      <c r="BX98" s="284"/>
      <c r="BY98" s="284"/>
      <c r="BZ98" s="284"/>
      <c r="CA98" s="284"/>
      <c r="CB98" s="284"/>
      <c r="CC98" s="284"/>
      <c r="CD98" s="284"/>
      <c r="CE98" s="284"/>
      <c r="CF98" s="284"/>
      <c r="CG98" s="284"/>
      <c r="CH98" s="284"/>
      <c r="CI98" s="284"/>
      <c r="CJ98" s="284"/>
      <c r="CK98" s="28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</row>
    <row r="99" spans="5:104" ht="7.5" customHeight="1">
      <c r="E99" s="185"/>
      <c r="F99" s="186"/>
      <c r="G99" s="187"/>
      <c r="H99" s="194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6"/>
      <c r="X99" s="284"/>
      <c r="Y99" s="284"/>
      <c r="Z99" s="284"/>
      <c r="AA99" s="284"/>
      <c r="AB99" s="284"/>
      <c r="AC99" s="284"/>
      <c r="AD99" s="284"/>
      <c r="AE99" s="284"/>
      <c r="AF99" s="284"/>
      <c r="AG99" s="284"/>
      <c r="AH99" s="284"/>
      <c r="AI99" s="284"/>
      <c r="AJ99" s="284"/>
      <c r="AK99" s="284"/>
      <c r="AL99" s="284"/>
      <c r="AM99" s="284"/>
      <c r="AN99" s="284"/>
      <c r="AO99" s="284"/>
      <c r="AP99" s="284"/>
      <c r="AQ99" s="284"/>
      <c r="AR99" s="284"/>
      <c r="AS99" s="284"/>
      <c r="AT99" s="284"/>
      <c r="AU99" s="284"/>
      <c r="AV99" s="284"/>
      <c r="AW99" s="284"/>
      <c r="AX99" s="284"/>
      <c r="AY99" s="284"/>
      <c r="AZ99" s="284"/>
      <c r="BA99" s="284"/>
      <c r="BB99" s="284"/>
      <c r="BC99" s="284"/>
      <c r="BD99" s="284"/>
      <c r="BE99" s="284"/>
      <c r="BF99" s="284"/>
      <c r="BG99" s="284"/>
      <c r="BH99" s="284"/>
      <c r="BI99" s="284"/>
      <c r="BJ99" s="284"/>
      <c r="BK99" s="284"/>
      <c r="BL99" s="284"/>
      <c r="BM99" s="284"/>
      <c r="BN99" s="284"/>
      <c r="BO99" s="284"/>
      <c r="BP99" s="284"/>
      <c r="BQ99" s="284"/>
      <c r="BR99" s="284"/>
      <c r="BS99" s="284"/>
      <c r="BT99" s="284"/>
      <c r="BU99" s="284"/>
      <c r="BV99" s="284"/>
      <c r="BW99" s="284"/>
      <c r="BX99" s="284"/>
      <c r="BY99" s="284"/>
      <c r="BZ99" s="284"/>
      <c r="CA99" s="284"/>
      <c r="CB99" s="284"/>
      <c r="CC99" s="284"/>
      <c r="CD99" s="284"/>
      <c r="CE99" s="284"/>
      <c r="CF99" s="284"/>
      <c r="CG99" s="284"/>
      <c r="CH99" s="284"/>
      <c r="CI99" s="284"/>
      <c r="CJ99" s="284"/>
      <c r="CK99" s="28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</row>
    <row r="100" spans="5:104" ht="7.5" customHeight="1">
      <c r="E100" s="188"/>
      <c r="F100" s="189"/>
      <c r="G100" s="190"/>
      <c r="H100" s="197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9"/>
      <c r="X100" s="284"/>
      <c r="Y100" s="284"/>
      <c r="Z100" s="284"/>
      <c r="AA100" s="284"/>
      <c r="AB100" s="284"/>
      <c r="AC100" s="284"/>
      <c r="AD100" s="284"/>
      <c r="AE100" s="284"/>
      <c r="AF100" s="284"/>
      <c r="AG100" s="284"/>
      <c r="AH100" s="284"/>
      <c r="AI100" s="284"/>
      <c r="AJ100" s="284"/>
      <c r="AK100" s="284"/>
      <c r="AL100" s="284"/>
      <c r="AM100" s="284"/>
      <c r="AN100" s="284"/>
      <c r="AO100" s="284"/>
      <c r="AP100" s="284"/>
      <c r="AQ100" s="284"/>
      <c r="AR100" s="284"/>
      <c r="AS100" s="284"/>
      <c r="AT100" s="284"/>
      <c r="AU100" s="284"/>
      <c r="AV100" s="284"/>
      <c r="AW100" s="284"/>
      <c r="AX100" s="284"/>
      <c r="AY100" s="284"/>
      <c r="AZ100" s="284"/>
      <c r="BA100" s="284"/>
      <c r="BB100" s="284"/>
      <c r="BC100" s="284"/>
      <c r="BD100" s="284"/>
      <c r="BE100" s="284"/>
      <c r="BF100" s="284"/>
      <c r="BG100" s="284"/>
      <c r="BH100" s="284"/>
      <c r="BI100" s="284"/>
      <c r="BJ100" s="284"/>
      <c r="BK100" s="284"/>
      <c r="BL100" s="284"/>
      <c r="BM100" s="284"/>
      <c r="BN100" s="284"/>
      <c r="BO100" s="284"/>
      <c r="BP100" s="284"/>
      <c r="BQ100" s="284"/>
      <c r="BR100" s="284"/>
      <c r="BS100" s="284"/>
      <c r="BT100" s="284"/>
      <c r="BU100" s="284"/>
      <c r="BV100" s="284"/>
      <c r="BW100" s="284"/>
      <c r="BX100" s="284"/>
      <c r="BY100" s="284"/>
      <c r="BZ100" s="284"/>
      <c r="CA100" s="284"/>
      <c r="CB100" s="284"/>
      <c r="CC100" s="284"/>
      <c r="CD100" s="284"/>
      <c r="CE100" s="284"/>
      <c r="CF100" s="284"/>
      <c r="CG100" s="284"/>
      <c r="CH100" s="284"/>
      <c r="CI100" s="284"/>
      <c r="CJ100" s="284"/>
      <c r="CK100" s="28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</row>
    <row r="101" spans="5:104" ht="7.5" customHeight="1">
      <c r="E101" s="191"/>
      <c r="F101" s="192"/>
      <c r="G101" s="193"/>
      <c r="H101" s="200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2"/>
      <c r="X101" s="284"/>
      <c r="Y101" s="284"/>
      <c r="Z101" s="284"/>
      <c r="AA101" s="284"/>
      <c r="AB101" s="284"/>
      <c r="AC101" s="284"/>
      <c r="AD101" s="284"/>
      <c r="AE101" s="284"/>
      <c r="AF101" s="284"/>
      <c r="AG101" s="284"/>
      <c r="AH101" s="284"/>
      <c r="AI101" s="284"/>
      <c r="AJ101" s="284"/>
      <c r="AK101" s="284"/>
      <c r="AL101" s="284"/>
      <c r="AM101" s="284"/>
      <c r="AN101" s="284"/>
      <c r="AO101" s="284"/>
      <c r="AP101" s="284"/>
      <c r="AQ101" s="284"/>
      <c r="AR101" s="284"/>
      <c r="AS101" s="284"/>
      <c r="AT101" s="284"/>
      <c r="AU101" s="284"/>
      <c r="AV101" s="284"/>
      <c r="AW101" s="284"/>
      <c r="AX101" s="284"/>
      <c r="AY101" s="284"/>
      <c r="AZ101" s="284"/>
      <c r="BA101" s="284"/>
      <c r="BB101" s="284"/>
      <c r="BC101" s="284"/>
      <c r="BD101" s="284"/>
      <c r="BE101" s="284"/>
      <c r="BF101" s="284"/>
      <c r="BG101" s="284"/>
      <c r="BH101" s="284"/>
      <c r="BI101" s="284"/>
      <c r="BJ101" s="284"/>
      <c r="BK101" s="284"/>
      <c r="BL101" s="284"/>
      <c r="BM101" s="284"/>
      <c r="BN101" s="284"/>
      <c r="BO101" s="284"/>
      <c r="BP101" s="284"/>
      <c r="BQ101" s="284"/>
      <c r="BR101" s="284"/>
      <c r="BS101" s="284"/>
      <c r="BT101" s="284"/>
      <c r="BU101" s="284"/>
      <c r="BV101" s="284"/>
      <c r="BW101" s="284"/>
      <c r="BX101" s="284"/>
      <c r="BY101" s="284"/>
      <c r="BZ101" s="284"/>
      <c r="CA101" s="284"/>
      <c r="CB101" s="284"/>
      <c r="CC101" s="284"/>
      <c r="CD101" s="284"/>
      <c r="CE101" s="284"/>
      <c r="CF101" s="284"/>
      <c r="CG101" s="284"/>
      <c r="CH101" s="284"/>
      <c r="CI101" s="284"/>
      <c r="CJ101" s="284"/>
      <c r="CK101" s="28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</row>
    <row r="102" spans="5:104" ht="7.5" customHeight="1">
      <c r="E102" s="185"/>
      <c r="F102" s="186"/>
      <c r="G102" s="187"/>
      <c r="H102" s="194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6"/>
      <c r="X102" s="284"/>
      <c r="Y102" s="284"/>
      <c r="Z102" s="284"/>
      <c r="AA102" s="284"/>
      <c r="AB102" s="284"/>
      <c r="AC102" s="284"/>
      <c r="AD102" s="284"/>
      <c r="AE102" s="284"/>
      <c r="AF102" s="284"/>
      <c r="AG102" s="284"/>
      <c r="AH102" s="284"/>
      <c r="AI102" s="284"/>
      <c r="AJ102" s="284"/>
      <c r="AK102" s="284"/>
      <c r="AL102" s="284"/>
      <c r="AM102" s="284"/>
      <c r="AN102" s="284"/>
      <c r="AO102" s="284"/>
      <c r="AP102" s="284"/>
      <c r="AQ102" s="284"/>
      <c r="AR102" s="284"/>
      <c r="AS102" s="284"/>
      <c r="AT102" s="284"/>
      <c r="AU102" s="284"/>
      <c r="AV102" s="284"/>
      <c r="AW102" s="284"/>
      <c r="AX102" s="284"/>
      <c r="AY102" s="284"/>
      <c r="AZ102" s="284"/>
      <c r="BA102" s="284"/>
      <c r="BB102" s="284"/>
      <c r="BC102" s="284"/>
      <c r="BD102" s="284"/>
      <c r="BE102" s="284"/>
      <c r="BF102" s="284"/>
      <c r="BG102" s="284"/>
      <c r="BH102" s="284"/>
      <c r="BI102" s="284"/>
      <c r="BJ102" s="284"/>
      <c r="BK102" s="284"/>
      <c r="BL102" s="284"/>
      <c r="BM102" s="284"/>
      <c r="BN102" s="284"/>
      <c r="BO102" s="284"/>
      <c r="BP102" s="284"/>
      <c r="BQ102" s="284"/>
      <c r="BR102" s="284"/>
      <c r="BS102" s="284"/>
      <c r="BT102" s="284"/>
      <c r="BU102" s="284"/>
      <c r="BV102" s="284"/>
      <c r="BW102" s="284"/>
      <c r="BX102" s="284"/>
      <c r="BY102" s="284"/>
      <c r="BZ102" s="284"/>
      <c r="CA102" s="284"/>
      <c r="CB102" s="284"/>
      <c r="CC102" s="284"/>
      <c r="CD102" s="284"/>
      <c r="CE102" s="284"/>
      <c r="CF102" s="284"/>
      <c r="CG102" s="284"/>
      <c r="CH102" s="284"/>
      <c r="CI102" s="284"/>
      <c r="CJ102" s="284"/>
      <c r="CK102" s="28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</row>
    <row r="103" spans="5:104" ht="7.5" customHeight="1">
      <c r="E103" s="188"/>
      <c r="F103" s="189"/>
      <c r="G103" s="190"/>
      <c r="H103" s="197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9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4"/>
      <c r="AM103" s="284"/>
      <c r="AN103" s="284"/>
      <c r="AO103" s="284"/>
      <c r="AP103" s="284"/>
      <c r="AQ103" s="284"/>
      <c r="AR103" s="284"/>
      <c r="AS103" s="284"/>
      <c r="AT103" s="284"/>
      <c r="AU103" s="284"/>
      <c r="AV103" s="284"/>
      <c r="AW103" s="284"/>
      <c r="AX103" s="284"/>
      <c r="AY103" s="284"/>
      <c r="AZ103" s="284"/>
      <c r="BA103" s="284"/>
      <c r="BB103" s="284"/>
      <c r="BC103" s="284"/>
      <c r="BD103" s="284"/>
      <c r="BE103" s="284"/>
      <c r="BF103" s="284"/>
      <c r="BG103" s="284"/>
      <c r="BH103" s="284"/>
      <c r="BI103" s="284"/>
      <c r="BJ103" s="284"/>
      <c r="BK103" s="284"/>
      <c r="BL103" s="284"/>
      <c r="BM103" s="284"/>
      <c r="BN103" s="284"/>
      <c r="BO103" s="284"/>
      <c r="BP103" s="284"/>
      <c r="BQ103" s="284"/>
      <c r="BR103" s="284"/>
      <c r="BS103" s="284"/>
      <c r="BT103" s="284"/>
      <c r="BU103" s="284"/>
      <c r="BV103" s="284"/>
      <c r="BW103" s="284"/>
      <c r="BX103" s="284"/>
      <c r="BY103" s="284"/>
      <c r="BZ103" s="284"/>
      <c r="CA103" s="284"/>
      <c r="CB103" s="284"/>
      <c r="CC103" s="284"/>
      <c r="CD103" s="284"/>
      <c r="CE103" s="284"/>
      <c r="CF103" s="284"/>
      <c r="CG103" s="284"/>
      <c r="CH103" s="284"/>
      <c r="CI103" s="284"/>
      <c r="CJ103" s="284"/>
      <c r="CK103" s="28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</row>
    <row r="104" spans="5:104" ht="8.15" customHeight="1">
      <c r="E104" s="191"/>
      <c r="F104" s="192"/>
      <c r="G104" s="193"/>
      <c r="H104" s="200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2"/>
      <c r="X104" s="284"/>
      <c r="Y104" s="284"/>
      <c r="Z104" s="284"/>
      <c r="AA104" s="284"/>
      <c r="AB104" s="284"/>
      <c r="AC104" s="284"/>
      <c r="AD104" s="284"/>
      <c r="AE104" s="284"/>
      <c r="AF104" s="284"/>
      <c r="AG104" s="284"/>
      <c r="AH104" s="284"/>
      <c r="AI104" s="284"/>
      <c r="AJ104" s="284"/>
      <c r="AK104" s="284"/>
      <c r="AL104" s="284"/>
      <c r="AM104" s="284"/>
      <c r="AN104" s="284"/>
      <c r="AO104" s="284"/>
      <c r="AP104" s="284"/>
      <c r="AQ104" s="284"/>
      <c r="AR104" s="284"/>
      <c r="AS104" s="284"/>
      <c r="AT104" s="284"/>
      <c r="AU104" s="284"/>
      <c r="AV104" s="284"/>
      <c r="AW104" s="284"/>
      <c r="AX104" s="284"/>
      <c r="AY104" s="284"/>
      <c r="AZ104" s="284"/>
      <c r="BA104" s="284"/>
      <c r="BB104" s="284"/>
      <c r="BC104" s="284"/>
      <c r="BD104" s="284"/>
      <c r="BE104" s="284"/>
      <c r="BF104" s="284"/>
      <c r="BG104" s="284"/>
      <c r="BH104" s="284"/>
      <c r="BI104" s="284"/>
      <c r="BJ104" s="284"/>
      <c r="BK104" s="284"/>
      <c r="BL104" s="284"/>
      <c r="BM104" s="284"/>
      <c r="BN104" s="284"/>
      <c r="BO104" s="284"/>
      <c r="BP104" s="284"/>
      <c r="BQ104" s="284"/>
      <c r="BR104" s="284"/>
      <c r="BS104" s="284"/>
      <c r="BT104" s="284"/>
      <c r="BU104" s="284"/>
      <c r="BV104" s="284"/>
      <c r="BW104" s="284"/>
      <c r="BX104" s="284"/>
      <c r="BY104" s="284"/>
      <c r="BZ104" s="284"/>
      <c r="CA104" s="284"/>
      <c r="CB104" s="284"/>
      <c r="CC104" s="284"/>
      <c r="CD104" s="284"/>
      <c r="CE104" s="284"/>
      <c r="CF104" s="284"/>
      <c r="CG104" s="284"/>
      <c r="CH104" s="284"/>
      <c r="CI104" s="284"/>
      <c r="CJ104" s="284"/>
      <c r="CK104" s="28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</row>
    <row r="105" spans="5:104" ht="8.15" customHeight="1">
      <c r="CL105" s="11"/>
      <c r="CM105" s="11"/>
      <c r="CN105" s="11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</row>
    <row r="106" spans="5:104" ht="8.15" customHeight="1"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</row>
    <row r="107" spans="5:104" ht="8.15" customHeight="1"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</row>
    <row r="108" spans="5:104" ht="8.15" customHeight="1"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</row>
    <row r="109" spans="5:104" ht="8.15" customHeight="1"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</row>
    <row r="110" spans="5:104" ht="8.15" customHeight="1"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</row>
    <row r="111" spans="5:104" ht="5.5" customHeight="1"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</row>
    <row r="112" spans="5:104" ht="5.5" customHeight="1"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</row>
    <row r="113" spans="5:104" ht="5.5" customHeight="1">
      <c r="E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</row>
    <row r="114" spans="5:104" ht="5.5" customHeight="1"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</row>
    <row r="115" spans="5:104" ht="5.5" customHeight="1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11"/>
      <c r="CM115" s="11"/>
      <c r="CN115" s="11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</row>
    <row r="116" spans="5:104" ht="5.5" customHeight="1"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</row>
    <row r="117" spans="5:104" ht="5.5" customHeight="1"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</row>
    <row r="118" spans="5:104" ht="5.5" customHeight="1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</row>
    <row r="119" spans="5:104" ht="5.5" customHeight="1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</row>
    <row r="120" spans="5:104" ht="5.5" customHeight="1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</row>
    <row r="121" spans="5:104" ht="5.5" customHeight="1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</row>
    <row r="122" spans="5:104" ht="5.5" customHeight="1"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</row>
    <row r="123" spans="5:104" ht="5.5" customHeight="1"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</row>
    <row r="124" spans="5:104" ht="5.5" customHeight="1"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</row>
    <row r="125" spans="5:104" ht="5.5" customHeight="1"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</row>
    <row r="126" spans="5:104" ht="5.5" customHeight="1"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</row>
    <row r="127" spans="5:104" ht="5.5" customHeight="1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</row>
    <row r="128" spans="5:104" ht="8.15" customHeight="1"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</row>
    <row r="129" spans="5:104" ht="8.15" customHeight="1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T129" s="4"/>
      <c r="CU129" s="4"/>
      <c r="CV129" s="4"/>
      <c r="CW129" s="4"/>
      <c r="CX129" s="4"/>
      <c r="CY129" s="4"/>
      <c r="CZ129" s="4"/>
    </row>
    <row r="130" spans="5:104" ht="8.15" customHeight="1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U130" s="4"/>
      <c r="CV130" s="4"/>
      <c r="CW130" s="4"/>
      <c r="CX130" s="4"/>
      <c r="CY130" s="4"/>
      <c r="CZ130" s="4"/>
    </row>
    <row r="131" spans="5:104" ht="8.15" customHeight="1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P131" s="4"/>
      <c r="CQ131" s="4"/>
      <c r="CR131" s="4"/>
      <c r="CU131" s="4"/>
      <c r="CV131" s="4"/>
      <c r="CW131" s="4"/>
      <c r="CX131" s="4"/>
      <c r="CY131" s="4"/>
      <c r="CZ131" s="4"/>
    </row>
    <row r="132" spans="5:104" ht="8.15" customHeight="1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U132" s="4"/>
      <c r="CV132" s="4"/>
      <c r="CW132" s="4"/>
      <c r="CX132" s="4"/>
      <c r="CY132" s="4"/>
      <c r="CZ132" s="4"/>
    </row>
    <row r="133" spans="5:104" ht="8.15" customHeight="1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U133" s="4"/>
      <c r="CV133" s="4"/>
      <c r="CW133" s="4"/>
      <c r="CX133" s="4"/>
      <c r="CY133" s="4"/>
      <c r="CZ133" s="4"/>
    </row>
    <row r="134" spans="5:104" ht="8.15" customHeight="1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</row>
    <row r="135" spans="5:104" ht="8.15" customHeight="1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</row>
    <row r="136" spans="5:104" ht="8.15" customHeight="1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</row>
    <row r="137" spans="5:104" ht="8.15" customHeight="1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</row>
    <row r="138" spans="5:104" ht="8.15" customHeight="1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</row>
    <row r="139" spans="5:104" ht="8.15" customHeight="1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</row>
    <row r="140" spans="5:104" ht="8.15" customHeight="1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</row>
    <row r="141" spans="5:104" ht="8.15" customHeight="1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</row>
    <row r="142" spans="5:104" ht="8.15" customHeight="1"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</row>
    <row r="143" spans="5:104" ht="8.15" customHeight="1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</row>
    <row r="144" spans="5:104" ht="8.15" customHeight="1"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</row>
    <row r="145" spans="5:89" ht="8.15" customHeight="1"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</row>
    <row r="146" spans="5:89" ht="8.15" customHeight="1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</row>
    <row r="147" spans="5:89" ht="8.15" customHeight="1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</row>
    <row r="148" spans="5:89" ht="8.15" customHeight="1"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</row>
    <row r="149" spans="5:89" ht="8.15" customHeight="1"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</row>
    <row r="150" spans="5:89" ht="8.15" customHeight="1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</row>
    <row r="151" spans="5:89" ht="8.15" customHeight="1"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</row>
    <row r="152" spans="5:89" ht="8.15" customHeight="1"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</row>
    <row r="153" spans="5:89" ht="8.15" customHeight="1"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</row>
    <row r="154" spans="5:89" ht="8.15" customHeight="1"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</row>
    <row r="155" spans="5:89" ht="8.15" customHeight="1"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</row>
    <row r="156" spans="5:89" ht="8.15" customHeight="1"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</row>
    <row r="157" spans="5:89" ht="8.15" customHeight="1"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</row>
    <row r="158" spans="5:89" ht="8.15" customHeight="1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</row>
    <row r="159" spans="5:89" ht="8.15" customHeight="1"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</row>
    <row r="160" spans="5:89" ht="8.15" customHeight="1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</row>
    <row r="161" spans="5:89" ht="8.15" customHeight="1"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</row>
    <row r="162" spans="5:89" ht="8.15" customHeight="1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</row>
    <row r="163" spans="5:89" ht="8.15" customHeight="1"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</row>
    <row r="164" spans="5:89" ht="8.15" customHeight="1"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</row>
    <row r="165" spans="5:89" ht="8.15" customHeight="1"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</row>
    <row r="166" spans="5:89" ht="8.15" customHeight="1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</row>
    <row r="167" spans="5:89" ht="8.15" customHeight="1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</row>
    <row r="168" spans="5:89" ht="8.15" customHeight="1"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</row>
    <row r="169" spans="5:89" ht="8.15" customHeight="1"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</row>
    <row r="170" spans="5:89" ht="8.15" customHeight="1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</row>
    <row r="171" spans="5:89" ht="8.15" customHeight="1"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</row>
    <row r="172" spans="5:89" ht="8.15" customHeight="1"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</row>
    <row r="173" spans="5:89" ht="8.15" customHeight="1"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</row>
    <row r="174" spans="5:89" ht="8.15" customHeight="1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</row>
    <row r="175" spans="5:89" ht="8.15" customHeight="1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</row>
    <row r="176" spans="5:89" ht="8.15" customHeight="1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</row>
    <row r="177" spans="5:89" ht="8.15" customHeight="1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</row>
    <row r="178" spans="5:89" ht="8.15" customHeight="1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</row>
    <row r="179" spans="5:89" ht="8.15" customHeight="1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</row>
    <row r="180" spans="5:89" ht="8.15" customHeight="1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</row>
    <row r="181" spans="5:89" ht="8.15" customHeight="1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</row>
    <row r="182" spans="5:89" ht="8.15" customHeight="1"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</row>
    <row r="183" spans="5:89" ht="8.15" customHeight="1"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</row>
    <row r="184" spans="5:89" ht="8.15" customHeight="1"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</row>
    <row r="185" spans="5:89" ht="8.15" customHeight="1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</row>
    <row r="186" spans="5:89" ht="8.15" customHeight="1"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</row>
    <row r="187" spans="5:89" ht="8.15" customHeight="1"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</row>
    <row r="188" spans="5:89" ht="8.15" customHeight="1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</row>
    <row r="189" spans="5:89" ht="8.15" customHeight="1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</row>
    <row r="190" spans="5:89" ht="8.15" customHeight="1"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</row>
    <row r="191" spans="5:89" ht="8.15" customHeight="1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</row>
    <row r="192" spans="5:89" ht="8.15" customHeight="1"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</row>
    <row r="193" spans="5:89" ht="8.15" customHeight="1"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</row>
    <row r="194" spans="5:89" ht="8.15" customHeight="1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</row>
    <row r="195" spans="5:89" ht="8.15" customHeight="1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</row>
    <row r="196" spans="5:89" ht="8.15" customHeight="1"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</row>
    <row r="197" spans="5:89" ht="8.15" customHeight="1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</row>
    <row r="198" spans="5:89" ht="8.15" customHeight="1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</row>
    <row r="199" spans="5:89" ht="8.15" customHeight="1"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</row>
    <row r="200" spans="5:89" ht="8.15" customHeight="1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</row>
    <row r="201" spans="5:89" ht="8.15" customHeight="1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</row>
    <row r="202" spans="5:89" ht="8.15" customHeight="1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</row>
    <row r="203" spans="5:89" ht="8.15" customHeight="1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</row>
    <row r="204" spans="5:89" ht="8.15" customHeight="1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</row>
    <row r="205" spans="5:89" ht="8.15" customHeight="1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</row>
    <row r="206" spans="5:89" ht="8.15" customHeight="1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</row>
    <row r="207" spans="5:89" ht="8.15" customHeight="1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</row>
    <row r="208" spans="5:89" ht="8.15" customHeight="1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</row>
    <row r="209" spans="5:89" ht="8.15" customHeight="1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</row>
    <row r="210" spans="5:89" ht="8.15" customHeight="1"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</row>
    <row r="211" spans="5:89" ht="8.15" customHeight="1"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</row>
    <row r="212" spans="5:89" ht="8.15" customHeight="1"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</row>
    <row r="213" spans="5:89" ht="8.15" customHeight="1"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</row>
    <row r="214" spans="5:89" ht="8.15" customHeight="1"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</row>
    <row r="215" spans="5:89" ht="8.15" customHeight="1"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</row>
    <row r="216" spans="5:89" ht="8.15" customHeight="1"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</row>
    <row r="217" spans="5:89" ht="8.15" customHeight="1"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</row>
    <row r="218" spans="5:89" ht="8.15" customHeight="1"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</row>
    <row r="219" spans="5:89" ht="8.15" customHeight="1"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</row>
    <row r="220" spans="5:89" ht="8.15" customHeight="1"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</row>
    <row r="221" spans="5:89" ht="8.15" customHeight="1"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</row>
    <row r="222" spans="5:89" ht="8.15" customHeight="1"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</row>
    <row r="223" spans="5:89" ht="8.15" customHeight="1"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</row>
    <row r="224" spans="5:89" ht="8.15" customHeight="1"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</row>
    <row r="225" spans="5:89" ht="8.15" customHeight="1"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</row>
    <row r="226" spans="5:89" ht="8.15" customHeight="1"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</row>
    <row r="227" spans="5:89" ht="8.15" customHeight="1"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</row>
    <row r="228" spans="5:89" ht="8.15" customHeight="1"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</row>
    <row r="229" spans="5:89" ht="8.15" customHeight="1"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</row>
    <row r="230" spans="5:89" ht="8.15" customHeight="1"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</row>
    <row r="231" spans="5:89" ht="8.15" customHeight="1"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</row>
    <row r="232" spans="5:89" ht="8.15" customHeight="1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</row>
    <row r="233" spans="5:89" ht="8.15" customHeight="1"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</row>
    <row r="234" spans="5:89" ht="8.15" customHeight="1"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</row>
    <row r="235" spans="5:89" ht="8.15" customHeight="1"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</row>
    <row r="236" spans="5:89" ht="8.15" customHeight="1"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</row>
    <row r="237" spans="5:89" ht="8.15" customHeight="1"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</row>
    <row r="238" spans="5:89" ht="8.15" customHeight="1"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</row>
    <row r="239" spans="5:89" ht="8.15" customHeight="1"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</row>
    <row r="240" spans="5:89" ht="8.15" customHeight="1"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</row>
    <row r="241" spans="5:89" ht="8.15" customHeight="1"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</row>
    <row r="242" spans="5:89" ht="8.15" customHeight="1"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</row>
    <row r="243" spans="5:89" ht="8.15" customHeight="1"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</row>
    <row r="244" spans="5:89" ht="8.15" customHeight="1"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</row>
    <row r="245" spans="5:89" ht="8.15" customHeight="1"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</row>
    <row r="246" spans="5:89" ht="8.15" customHeight="1"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</row>
    <row r="247" spans="5:89" ht="8.15" customHeight="1"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</row>
    <row r="248" spans="5:89" ht="8.15" customHeight="1"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</row>
    <row r="249" spans="5:89" ht="8.15" customHeight="1"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</row>
    <row r="250" spans="5:89" ht="8.15" customHeight="1"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</row>
    <row r="251" spans="5:89" ht="8.15" customHeight="1"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</row>
    <row r="252" spans="5:89" ht="8.15" customHeight="1"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</row>
    <row r="253" spans="5:89" ht="8.15" customHeight="1"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</row>
    <row r="254" spans="5:89" ht="8.15" customHeight="1"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</row>
    <row r="255" spans="5:89" ht="8.15" customHeight="1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</row>
    <row r="256" spans="5:89" ht="8.15" customHeight="1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</row>
    <row r="257" spans="5:89" ht="8.15" customHeight="1"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</row>
    <row r="258" spans="5:89" ht="8.15" customHeight="1"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</row>
    <row r="259" spans="5:89" ht="8.15" customHeight="1"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</row>
    <row r="260" spans="5:89" ht="8.15" customHeight="1"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</row>
    <row r="261" spans="5:89" ht="8.15" customHeight="1"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</row>
    <row r="262" spans="5:89" ht="8.15" customHeight="1"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</row>
    <row r="263" spans="5:89" ht="8.15" customHeight="1"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</row>
    <row r="264" spans="5:89" ht="8.15" customHeight="1"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</row>
    <row r="265" spans="5:89" ht="8.15" customHeight="1"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</row>
    <row r="266" spans="5:89" ht="8.15" customHeight="1"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</row>
    <row r="267" spans="5:89" ht="8.15" customHeight="1"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</row>
    <row r="268" spans="5:89" ht="8.15" customHeight="1"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</row>
    <row r="269" spans="5:89" ht="8.15" customHeight="1"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</row>
    <row r="270" spans="5:89" ht="8.15" customHeight="1"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</row>
    <row r="271" spans="5:89" ht="8.15" customHeight="1"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</row>
    <row r="272" spans="5:89" ht="8.15" customHeight="1"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</row>
    <row r="273" spans="5:89" ht="8.15" customHeight="1"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</row>
    <row r="274" spans="5:89" ht="8.15" customHeight="1"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</row>
    <row r="275" spans="5:89" ht="8.15" customHeight="1"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</row>
    <row r="276" spans="5:89" ht="8.15" customHeight="1"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</row>
    <row r="277" spans="5:89" ht="8.15" customHeight="1"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</row>
    <row r="278" spans="5:89" ht="8.15" customHeight="1"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</row>
    <row r="279" spans="5:89" ht="8.15" customHeight="1"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</row>
    <row r="280" spans="5:89" ht="8.15" customHeight="1"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</row>
    <row r="281" spans="5:89" ht="8.15" customHeight="1"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</row>
    <row r="282" spans="5:89" ht="8.15" customHeight="1"/>
    <row r="283" spans="5:89" ht="8.15" customHeight="1"/>
    <row r="284" spans="5:89" ht="8.15" customHeight="1"/>
    <row r="285" spans="5:89" ht="8.15" customHeight="1"/>
    <row r="286" spans="5:89" ht="8.15" customHeight="1"/>
    <row r="287" spans="5:89" ht="8.15" customHeight="1"/>
    <row r="288" spans="5:89" ht="8.15" customHeight="1"/>
    <row r="289" ht="8.15" customHeight="1"/>
    <row r="290" ht="8.15" customHeight="1"/>
    <row r="291" ht="8.15" customHeight="1"/>
    <row r="292" ht="8.15" customHeight="1"/>
    <row r="293" ht="8.15" customHeight="1"/>
    <row r="294" ht="8.15" customHeight="1"/>
    <row r="295" ht="8.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8.15" customHeight="1"/>
    <row r="366" ht="8.15" customHeight="1"/>
    <row r="367" ht="8.15" customHeight="1"/>
    <row r="368" ht="8.15" customHeight="1"/>
    <row r="369" ht="8.15" customHeight="1"/>
    <row r="370" ht="8.15" customHeight="1"/>
    <row r="371" ht="8.15" customHeight="1"/>
    <row r="372" ht="8.15" customHeight="1"/>
    <row r="373" ht="8.15" customHeight="1"/>
    <row r="374" ht="8.15" customHeight="1"/>
    <row r="375" ht="8.15" customHeight="1"/>
    <row r="376" ht="8.15" customHeight="1"/>
    <row r="377" ht="8.15" customHeight="1"/>
    <row r="378" ht="8.15" customHeight="1"/>
    <row r="379" ht="8.15" customHeight="1"/>
    <row r="380" ht="8.15" customHeight="1"/>
    <row r="381" ht="8.15" customHeight="1"/>
    <row r="382" ht="8.15" customHeight="1"/>
    <row r="383" ht="8.15" customHeight="1"/>
    <row r="384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  <row r="971" ht="8.15" customHeight="1"/>
    <row r="972" ht="8.15" customHeight="1"/>
    <row r="973" ht="8.15" customHeight="1"/>
    <row r="974" ht="8.15" customHeight="1"/>
  </sheetData>
  <sheetProtection algorithmName="SHA-512" hashValue="yo50FLgv3Kid5c2u6aGRzHQp+wMXDyeVkIULvZKqUGBsr8qIRDXWctfe+pBPjaE0OQghj7gVFgh8kNIp/9Sa6g==" saltValue="m2WCEsZDJtNo13HPVHDPbQ==" spinCount="100000" sheet="1" formatCells="0"/>
  <mergeCells count="187">
    <mergeCell ref="CS50:CT50"/>
    <mergeCell ref="CL49:CO53"/>
    <mergeCell ref="CL58:CO60"/>
    <mergeCell ref="X43:AJ48"/>
    <mergeCell ref="AK43:BG48"/>
    <mergeCell ref="BH26:BV29"/>
    <mergeCell ref="CB49:CF53"/>
    <mergeCell ref="AK65:BG71"/>
    <mergeCell ref="BH43:BV48"/>
    <mergeCell ref="BH49:BV53"/>
    <mergeCell ref="BW49:CA53"/>
    <mergeCell ref="CG54:CK64"/>
    <mergeCell ref="X67:AJ71"/>
    <mergeCell ref="X49:AJ53"/>
    <mergeCell ref="AK60:AV61"/>
    <mergeCell ref="AW60:BG61"/>
    <mergeCell ref="BH30:BV34"/>
    <mergeCell ref="AK49:BG53"/>
    <mergeCell ref="X54:AJ64"/>
    <mergeCell ref="AK54:BG55"/>
    <mergeCell ref="AK56:AV57"/>
    <mergeCell ref="AW56:BG57"/>
    <mergeCell ref="AK58:AV59"/>
    <mergeCell ref="BW26:CA29"/>
    <mergeCell ref="BW43:CA48"/>
    <mergeCell ref="X22:AJ29"/>
    <mergeCell ref="AK30:BG34"/>
    <mergeCell ref="X30:AJ34"/>
    <mergeCell ref="M43:W48"/>
    <mergeCell ref="BH22:BV25"/>
    <mergeCell ref="M30:W42"/>
    <mergeCell ref="BJ36:BQ37"/>
    <mergeCell ref="BR36:BT37"/>
    <mergeCell ref="BJ40:BQ41"/>
    <mergeCell ref="BR40:BT41"/>
    <mergeCell ref="X35:AJ42"/>
    <mergeCell ref="AK35:BG42"/>
    <mergeCell ref="CG49:CK53"/>
    <mergeCell ref="Q8:AN11"/>
    <mergeCell ref="BD14:BE15"/>
    <mergeCell ref="BF14:BG15"/>
    <mergeCell ref="BH14:BI15"/>
    <mergeCell ref="BJ14:BK15"/>
    <mergeCell ref="BL14:BM15"/>
    <mergeCell ref="AQ10:AV11"/>
    <mergeCell ref="AW10:BA11"/>
    <mergeCell ref="AQ12:AV13"/>
    <mergeCell ref="BJ12:BM13"/>
    <mergeCell ref="BB14:BC15"/>
    <mergeCell ref="AW12:BF13"/>
    <mergeCell ref="BW35:CA38"/>
    <mergeCell ref="CB35:CF38"/>
    <mergeCell ref="CG35:CK38"/>
    <mergeCell ref="CG43:CK48"/>
    <mergeCell ref="CB30:CF34"/>
    <mergeCell ref="BW22:CA25"/>
    <mergeCell ref="M49:W53"/>
    <mergeCell ref="BW39:CA42"/>
    <mergeCell ref="CB39:CF42"/>
    <mergeCell ref="AK22:BG25"/>
    <mergeCell ref="AK26:BG29"/>
    <mergeCell ref="BH17:BV21"/>
    <mergeCell ref="BO14:BV15"/>
    <mergeCell ref="AW8:BA9"/>
    <mergeCell ref="BB8:BF9"/>
    <mergeCell ref="AX5:BF6"/>
    <mergeCell ref="AL5:AW6"/>
    <mergeCell ref="BN10:CK11"/>
    <mergeCell ref="BB10:BF11"/>
    <mergeCell ref="BG5:BP6"/>
    <mergeCell ref="BQ5:BS6"/>
    <mergeCell ref="X102:AJ104"/>
    <mergeCell ref="BH102:CC104"/>
    <mergeCell ref="X99:AJ101"/>
    <mergeCell ref="X89:AJ92"/>
    <mergeCell ref="AK93:BG95"/>
    <mergeCell ref="BW17:CK18"/>
    <mergeCell ref="CG39:CK42"/>
    <mergeCell ref="Y72:AD73"/>
    <mergeCell ref="AK102:BG104"/>
    <mergeCell ref="CD102:CK104"/>
    <mergeCell ref="AK89:BG92"/>
    <mergeCell ref="BH89:CC92"/>
    <mergeCell ref="CD89:CK90"/>
    <mergeCell ref="CD91:CK92"/>
    <mergeCell ref="AK96:BG98"/>
    <mergeCell ref="X93:AJ95"/>
    <mergeCell ref="BH96:CC98"/>
    <mergeCell ref="CD99:CK101"/>
    <mergeCell ref="BH93:CC95"/>
    <mergeCell ref="CD93:CK95"/>
    <mergeCell ref="CD96:CK98"/>
    <mergeCell ref="X96:AJ98"/>
    <mergeCell ref="AK99:BG101"/>
    <mergeCell ref="BH99:CC101"/>
    <mergeCell ref="E3:CK4"/>
    <mergeCell ref="F10:O11"/>
    <mergeCell ref="P10:P11"/>
    <mergeCell ref="F12:O13"/>
    <mergeCell ref="Q12:AN13"/>
    <mergeCell ref="CI14:CK15"/>
    <mergeCell ref="P12:P13"/>
    <mergeCell ref="AA5:AK6"/>
    <mergeCell ref="AQ8:AV9"/>
    <mergeCell ref="BW14:CH15"/>
    <mergeCell ref="F14:O15"/>
    <mergeCell ref="P14:P15"/>
    <mergeCell ref="Q14:AN15"/>
    <mergeCell ref="AQ14:AV15"/>
    <mergeCell ref="AW14:AY15"/>
    <mergeCell ref="AZ14:BA15"/>
    <mergeCell ref="E17:L21"/>
    <mergeCell ref="M17:W21"/>
    <mergeCell ref="M22:W29"/>
    <mergeCell ref="X17:AJ21"/>
    <mergeCell ref="CL17:CO21"/>
    <mergeCell ref="CL30:CO34"/>
    <mergeCell ref="CG30:CK34"/>
    <mergeCell ref="AK17:BG21"/>
    <mergeCell ref="CG19:CK21"/>
    <mergeCell ref="CB19:CF21"/>
    <mergeCell ref="G22:L53"/>
    <mergeCell ref="E22:F53"/>
    <mergeCell ref="CL39:CO42"/>
    <mergeCell ref="CL43:CO48"/>
    <mergeCell ref="CG26:CK29"/>
    <mergeCell ref="CL35:CO38"/>
    <mergeCell ref="BW19:CA21"/>
    <mergeCell ref="CL22:CO25"/>
    <mergeCell ref="CL26:CO29"/>
    <mergeCell ref="CB26:CF29"/>
    <mergeCell ref="CB43:CF48"/>
    <mergeCell ref="BW30:CA34"/>
    <mergeCell ref="CG22:CK25"/>
    <mergeCell ref="CB22:CF25"/>
    <mergeCell ref="E89:G92"/>
    <mergeCell ref="E93:G95"/>
    <mergeCell ref="E96:G98"/>
    <mergeCell ref="E99:G101"/>
    <mergeCell ref="E102:G104"/>
    <mergeCell ref="H93:W95"/>
    <mergeCell ref="H96:W98"/>
    <mergeCell ref="H99:W101"/>
    <mergeCell ref="H102:W104"/>
    <mergeCell ref="H89:W92"/>
    <mergeCell ref="E86:L88"/>
    <mergeCell ref="M86:CK88"/>
    <mergeCell ref="E82:CK85"/>
    <mergeCell ref="AB74:AG75"/>
    <mergeCell ref="AH74:AJ75"/>
    <mergeCell ref="M65:W81"/>
    <mergeCell ref="G65:L81"/>
    <mergeCell ref="BW65:CA81"/>
    <mergeCell ref="BJ67:BP69"/>
    <mergeCell ref="BJ71:BQ72"/>
    <mergeCell ref="BR71:BT72"/>
    <mergeCell ref="BJ74:BP76"/>
    <mergeCell ref="BJ78:BQ79"/>
    <mergeCell ref="BR78:BT79"/>
    <mergeCell ref="E54:F64"/>
    <mergeCell ref="E65:F81"/>
    <mergeCell ref="X65:AJ66"/>
    <mergeCell ref="AB79:AG80"/>
    <mergeCell ref="AH79:AJ80"/>
    <mergeCell ref="Y77:AD78"/>
    <mergeCell ref="G54:L64"/>
    <mergeCell ref="M54:W64"/>
    <mergeCell ref="AK72:BG81"/>
    <mergeCell ref="AK62:BG63"/>
    <mergeCell ref="AW58:BG59"/>
    <mergeCell ref="CL54:CO57"/>
    <mergeCell ref="CP62:CR64"/>
    <mergeCell ref="CB65:CF81"/>
    <mergeCell ref="CL65:CO81"/>
    <mergeCell ref="CG65:CK81"/>
    <mergeCell ref="CL61:CO62"/>
    <mergeCell ref="CP54:CR55"/>
    <mergeCell ref="CP56:CR57"/>
    <mergeCell ref="BJ57:BQ58"/>
    <mergeCell ref="BR57:BT58"/>
    <mergeCell ref="BJ60:BM61"/>
    <mergeCell ref="BJ55:BM56"/>
    <mergeCell ref="BW54:CA64"/>
    <mergeCell ref="CB54:CF64"/>
    <mergeCell ref="BJ62:BQ63"/>
    <mergeCell ref="BR62:BT63"/>
    <mergeCell ref="CL63:CO64"/>
  </mergeCells>
  <phoneticPr fontId="20"/>
  <dataValidations count="14">
    <dataValidation imeMode="off" allowBlank="1" showInputMessage="1" showErrorMessage="1" sqref="Q12:AN13 Q16:AN16 Q14 BF14:BG15 BB14:BC15" xr:uid="{00000000-0002-0000-0000-000000000000}"/>
    <dataValidation type="list" allowBlank="1" showInputMessage="1" showErrorMessage="1" sqref="DA38" xr:uid="{00000000-0002-0000-0000-000001000000}">
      <formula1>$DA$36:$DA$38</formula1>
    </dataValidation>
    <dataValidation imeMode="halfKatakana" allowBlank="1" showInputMessage="1" showErrorMessage="1" sqref="P12 P10" xr:uid="{00000000-0002-0000-0000-000002000000}"/>
    <dataValidation type="list" allowBlank="1" showInputMessage="1" showErrorMessage="1" sqref="BM11 BG9" xr:uid="{00000000-0002-0000-0000-000003000000}">
      <formula1>#REF!</formula1>
    </dataValidation>
    <dataValidation type="list" allowBlank="1" showInputMessage="1" showErrorMessage="1" sqref="AW10:BA11" xr:uid="{00000000-0002-0000-0000-000004000000}">
      <formula1>$DA$26:$DA$33</formula1>
    </dataValidation>
    <dataValidation type="list" allowBlank="1" showInputMessage="1" showErrorMessage="1" sqref="AW16:BF16" xr:uid="{00000000-0002-0000-0000-000005000000}">
      <formula1>$DA$63:$DA$69</formula1>
    </dataValidation>
    <dataValidation type="list" imeMode="off" allowBlank="1" showInputMessage="1" showErrorMessage="1" sqref="AZ14:BA15" xr:uid="{E486E1F5-51D8-4698-835D-79D64A1B4CA4}">
      <formula1>$CW$26:$CW$59</formula1>
    </dataValidation>
    <dataValidation type="list" imeMode="off" allowBlank="1" showInputMessage="1" showErrorMessage="1" sqref="BH14:BI15" xr:uid="{B4657087-97F6-4D52-9912-3BF50512AFDA}">
      <formula1>$CY$26:$CY$58</formula1>
    </dataValidation>
    <dataValidation type="list" imeMode="off" allowBlank="1" showInputMessage="1" showErrorMessage="1" sqref="BD14:BE15" xr:uid="{5D57D5BE-0126-406E-9DDD-62809EC0A4A0}">
      <formula1>$CX$26:$CX$39</formula1>
    </dataValidation>
    <dataValidation type="list" allowBlank="1" showInputMessage="1" showErrorMessage="1" sqref="AW14:AY15" xr:uid="{708A44A1-44C9-4FC4-AA6E-A2F205BA5A52}">
      <formula1>$CV$26:$CV$30</formula1>
    </dataValidation>
    <dataValidation type="list" allowBlank="1" showInputMessage="1" showErrorMessage="1" sqref="BW43:CA53 CG43:CK53 BW22:CA34 CG22:CK34" xr:uid="{00000000-0002-0000-0000-00000A000000}">
      <formula1>$CU$26:$CU$27</formula1>
    </dataValidation>
    <dataValidation type="list" allowBlank="1" showInputMessage="1" showErrorMessage="1" sqref="AW12:BF13" xr:uid="{00000000-0002-0000-0000-00000B000000}">
      <formula1>$DB$26:$DB$28</formula1>
    </dataValidation>
    <dataValidation imeMode="halfAlpha" allowBlank="1" showInputMessage="1" showErrorMessage="1" sqref="BJ36:BQ37 BJ40:BQ41 E93:G104" xr:uid="{00000000-0002-0000-0000-00000C000000}"/>
    <dataValidation imeMode="hiragana" allowBlank="1" showInputMessage="1" showErrorMessage="1" sqref="H93:CK104" xr:uid="{00000000-0002-0000-0000-00000E000000}"/>
  </dataValidations>
  <printOptions horizontalCentered="1"/>
  <pageMargins left="0.19685039370078741" right="0.19685039370078741" top="0.19685039370078741" bottom="0.19685039370078741" header="0.51181102362204722" footer="0.19685039370078741"/>
  <pageSetup paperSize="9" scale="88" orientation="portrait" r:id="rId1"/>
  <headerFooter alignWithMargins="0">
    <oddFooter>&amp;C版権所有：日本オーチス・エレベータ株式会社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zoomScaleNormal="100" workbookViewId="0">
      <selection activeCell="B14" sqref="B14"/>
    </sheetView>
  </sheetViews>
  <sheetFormatPr defaultRowHeight="13"/>
  <cols>
    <col min="1" max="1" width="12.08984375" customWidth="1"/>
    <col min="2" max="2" width="111.08984375" customWidth="1"/>
  </cols>
  <sheetData>
    <row r="1" spans="1:2" ht="13.5" thickBot="1">
      <c r="A1" s="33" t="s">
        <v>61</v>
      </c>
      <c r="B1" s="34" t="s">
        <v>62</v>
      </c>
    </row>
    <row r="2" spans="1:2">
      <c r="A2" s="35">
        <v>44846</v>
      </c>
      <c r="B2" s="36" t="s">
        <v>63</v>
      </c>
    </row>
    <row r="3" spans="1:2">
      <c r="A3" s="37"/>
      <c r="B3" s="38"/>
    </row>
    <row r="4" spans="1:2">
      <c r="A4" s="37"/>
      <c r="B4" s="38"/>
    </row>
    <row r="5" spans="1:2">
      <c r="A5" s="37"/>
      <c r="B5" s="38"/>
    </row>
    <row r="6" spans="1:2">
      <c r="A6" s="37"/>
      <c r="B6" s="38"/>
    </row>
    <row r="7" spans="1:2">
      <c r="A7" s="37"/>
      <c r="B7" s="38"/>
    </row>
    <row r="8" spans="1:2">
      <c r="A8" s="37"/>
      <c r="B8" s="38"/>
    </row>
    <row r="9" spans="1:2">
      <c r="A9" s="37"/>
      <c r="B9" s="38"/>
    </row>
    <row r="10" spans="1:2">
      <c r="A10" s="37"/>
      <c r="B10" s="38"/>
    </row>
    <row r="11" spans="1:2">
      <c r="A11" s="37"/>
      <c r="B11" s="38"/>
    </row>
    <row r="12" spans="1:2">
      <c r="A12" s="37"/>
      <c r="B12" s="38"/>
    </row>
    <row r="13" spans="1:2">
      <c r="A13" s="37"/>
      <c r="B13" s="38"/>
    </row>
    <row r="14" spans="1:2">
      <c r="A14" s="37"/>
      <c r="B14" s="38"/>
    </row>
    <row r="15" spans="1:2">
      <c r="A15" s="37"/>
      <c r="B15" s="38"/>
    </row>
    <row r="16" spans="1:2">
      <c r="A16" s="37"/>
      <c r="B16" s="38"/>
    </row>
    <row r="17" spans="1:2">
      <c r="A17" s="37"/>
      <c r="B17" s="38"/>
    </row>
    <row r="18" spans="1:2">
      <c r="A18" s="37"/>
      <c r="B18" s="38"/>
    </row>
    <row r="19" spans="1:2">
      <c r="A19" s="37"/>
      <c r="B19" s="38"/>
    </row>
    <row r="20" spans="1:2">
      <c r="A20" s="37"/>
      <c r="B20" s="38"/>
    </row>
    <row r="21" spans="1:2" ht="13.5" thickBot="1">
      <c r="A21" s="39"/>
      <c r="B21" s="40"/>
    </row>
  </sheetData>
  <phoneticPr fontId="20"/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acca7d-bcd8-47e3-97f8-04daa82fb6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0D8B15339071478869B62FCA354EBA" ma:contentTypeVersion="14" ma:contentTypeDescription="Create a new document." ma:contentTypeScope="" ma:versionID="52ce0bc71f3743b241f32248083a5f9f">
  <xsd:schema xmlns:xsd="http://www.w3.org/2001/XMLSchema" xmlns:xs="http://www.w3.org/2001/XMLSchema" xmlns:p="http://schemas.microsoft.com/office/2006/metadata/properties" xmlns:ns3="49117fb1-943f-47bb-9f53-2594fdbd08a5" xmlns:ns4="9cacca7d-bcd8-47e3-97f8-04daa82fb632" targetNamespace="http://schemas.microsoft.com/office/2006/metadata/properties" ma:root="true" ma:fieldsID="b61f72bf02aa1fd38e121c2b97241fb9" ns3:_="" ns4:_="">
    <xsd:import namespace="49117fb1-943f-47bb-9f53-2594fdbd08a5"/>
    <xsd:import namespace="9cacca7d-bcd8-47e3-97f8-04daa82fb6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7fb1-943f-47bb-9f53-2594fdbd08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ca7d-bcd8-47e3-97f8-04daa82fb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CEE63-74CD-4250-8178-9E510B61F848}">
  <ds:schemaRefs>
    <ds:schemaRef ds:uri="http://schemas.microsoft.com/office/infopath/2007/PartnerControls"/>
    <ds:schemaRef ds:uri="http://www.w3.org/XML/1998/namespace"/>
    <ds:schemaRef ds:uri="http://purl.org/dc/elements/1.1/"/>
    <ds:schemaRef ds:uri="49117fb1-943f-47bb-9f53-2594fdbd08a5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cacca7d-bcd8-47e3-97f8-04daa82fb63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EE0A8B-C57F-4837-9304-EE17C39DF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17fb1-943f-47bb-9f53-2594fdbd08a5"/>
    <ds:schemaRef ds:uri="9cacca7d-bcd8-47e3-97f8-04daa82fb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6B3708-430E-41C0-BB21-405ACDE3C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ENNSNN-1404</vt:lpstr>
      <vt:lpstr>改定履歴</vt:lpstr>
      <vt:lpstr>'ENNSNN-1404'!Print_Area</vt:lpstr>
      <vt:lpstr>改定履歴!Print_Area</vt:lpstr>
      <vt:lpstr>'ENNSNN-1404'!Print_Titles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2024-02-08T08:45:25Z</cp:lastPrinted>
  <dcterms:created xsi:type="dcterms:W3CDTF">2009-08-17T04:44:12Z</dcterms:created>
  <dcterms:modified xsi:type="dcterms:W3CDTF">2025-06-16T09:12:48Z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0x010100D70D8B15339071478869B62FCA354EBA</vt:lpwstr>
  </property>
</Properties>
</file>