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otiselevatorjpn-my.sharepoint.com/personal/shirahh2_otis_com/Documents/ドキュメント/◆品質本部　検査統括部　検査技術課/■検査指針　資料/ポリウレタンバッファ/開示資料/"/>
    </mc:Choice>
  </mc:AlternateContent>
  <xr:revisionPtr revIDLastSave="12" documentId="8_{A2D4F504-1546-4AD5-9FA0-8F233EE70202}" xr6:coauthVersionLast="47" xr6:coauthVersionMax="47" xr10:uidLastSave="{9D2246DE-2646-46BC-9F98-4E2C57C8794C}"/>
  <bookViews>
    <workbookView xWindow="-120" yWindow="-120" windowWidth="20730" windowHeight="11160" tabRatio="854" xr2:uid="{00000000-000D-0000-FFFF-FFFF00000000}"/>
  </bookViews>
  <sheets>
    <sheet name="ENNSNN-1404" sheetId="51" r:id="rId1"/>
    <sheet name="改定履歴" sheetId="52" state="hidden" r:id="rId2"/>
  </sheets>
  <definedNames>
    <definedName name="_xlnm.Print_Area" localSheetId="0">'ENNSNN-1404'!$E$3:$CK$104</definedName>
    <definedName name="_xlnm.Print_Area" localSheetId="1">改定履歴!$A$1:$B$21</definedName>
    <definedName name="_xlnm.Print_Titles" localSheetId="0">'ENNSNN-1404'!$3:$19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39" i="51" l="1"/>
  <c r="BW39" i="51"/>
  <c r="CG35" i="51"/>
  <c r="BW35" i="51"/>
  <c r="CT64" i="51"/>
  <c r="CV64" i="51"/>
  <c r="CV63" i="51"/>
  <c r="CT63" i="51"/>
  <c r="CV62" i="51"/>
  <c r="CT62" i="51"/>
  <c r="BJ62" i="51"/>
  <c r="CG65" i="51"/>
  <c r="BW65" i="51"/>
  <c r="CT51" i="51"/>
  <c r="CS51" i="51"/>
  <c r="CG54" i="51"/>
  <c r="BW54"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Q8" authorId="0" shapeId="0" xr:uid="{00000000-0006-0000-0000-000001000000}">
      <text>
        <r>
          <rPr>
            <b/>
            <sz val="9"/>
            <color indexed="81"/>
            <rFont val="MS P ゴシック"/>
            <family val="3"/>
            <charset val="128"/>
          </rPr>
          <t>書式設定変更可</t>
        </r>
      </text>
    </comment>
    <comment ref="AW8" authorId="1" shapeId="0" xr:uid="{00000000-0006-0000-0000-000002000000}">
      <text>
        <r>
          <rPr>
            <b/>
            <sz val="9"/>
            <color indexed="81"/>
            <rFont val="ＭＳ Ｐゴシック"/>
            <family val="3"/>
            <charset val="128"/>
          </rPr>
          <t>かご内銘板地にて確認する</t>
        </r>
      </text>
    </comment>
    <comment ref="AW10" authorId="1" shapeId="0" xr:uid="{00000000-0006-0000-0000-000003000000}">
      <text>
        <r>
          <rPr>
            <b/>
            <sz val="9"/>
            <color indexed="81"/>
            <rFont val="ＭＳ Ｐゴシック"/>
            <family val="3"/>
            <charset val="128"/>
          </rPr>
          <t>定格速度を選択する</t>
        </r>
      </text>
    </comment>
    <comment ref="AW12" authorId="1" shapeId="0" xr:uid="{00000000-0006-0000-0000-000004000000}">
      <text>
        <r>
          <rPr>
            <b/>
            <sz val="9"/>
            <color indexed="81"/>
            <rFont val="ＭＳ Ｐゴシック"/>
            <family val="3"/>
            <charset val="128"/>
          </rPr>
          <t>駆動方式を選択する</t>
        </r>
      </text>
    </comment>
    <comment ref="BW14" authorId="1" shapeId="0" xr:uid="{00000000-0006-0000-0000-000005000000}">
      <text>
        <r>
          <rPr>
            <b/>
            <sz val="9"/>
            <color indexed="81"/>
            <rFont val="ＭＳ Ｐゴシック"/>
            <family val="3"/>
            <charset val="128"/>
          </rPr>
          <t>手動にて記入</t>
        </r>
      </text>
    </comment>
    <comment ref="BJ36" authorId="1" shapeId="0" xr:uid="{00000000-0006-0000-0000-000006000000}">
      <text>
        <r>
          <rPr>
            <b/>
            <sz val="9"/>
            <color indexed="81"/>
            <rFont val="ＭＳ Ｐゴシック"/>
            <family val="3"/>
            <charset val="128"/>
          </rPr>
          <t>測定値を記入
対象外は"-"</t>
        </r>
      </text>
    </comment>
    <comment ref="BJ40" authorId="1" shapeId="0" xr:uid="{00000000-0006-0000-0000-000007000000}">
      <text>
        <r>
          <rPr>
            <b/>
            <sz val="9"/>
            <color indexed="81"/>
            <rFont val="ＭＳ Ｐゴシック"/>
            <family val="3"/>
            <charset val="128"/>
          </rPr>
          <t>測定値を記入
対象外は"-"</t>
        </r>
      </text>
    </comment>
    <comment ref="BJ62" authorId="1" shapeId="0" xr:uid="{00000000-0006-0000-0000-000008000000}">
      <text>
        <r>
          <rPr>
            <b/>
            <sz val="9"/>
            <color indexed="81"/>
            <rFont val="ＭＳ Ｐゴシック"/>
            <family val="3"/>
            <charset val="128"/>
          </rPr>
          <t>定格速度、釣合いおもり底部すき間を記入すると自動計算</t>
        </r>
      </text>
    </comment>
    <comment ref="BJ71" authorId="1" shapeId="0" xr:uid="{8C2A0F26-F16F-401E-96DA-6D324B4466BB}">
      <text>
        <r>
          <rPr>
            <b/>
            <sz val="9"/>
            <color indexed="81"/>
            <rFont val="ＭＳ Ｐゴシック"/>
            <family val="3"/>
            <charset val="128"/>
          </rPr>
          <t>前回釣合いおもりすき間
測定値を記入</t>
        </r>
      </text>
    </comment>
    <comment ref="BJ78" authorId="1" shapeId="0" xr:uid="{CD6B7922-EDE9-4072-B7F6-1C5B7E1F6272}">
      <text>
        <r>
          <rPr>
            <b/>
            <sz val="9"/>
            <color indexed="81"/>
            <rFont val="ＭＳ Ｐゴシック"/>
            <family val="3"/>
            <charset val="128"/>
          </rPr>
          <t>今回釣合いおもりすき間測定値を記入</t>
        </r>
      </text>
    </comment>
  </commentList>
</comments>
</file>

<file path=xl/sharedStrings.xml><?xml version="1.0" encoding="utf-8"?>
<sst xmlns="http://schemas.openxmlformats.org/spreadsheetml/2006/main" count="137" uniqueCount="114">
  <si>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</si>
  <si>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</si>
  <si>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</si>
  <si>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</si>
  <si>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</si>
  <si>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</si>
  <si>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目視及び触診により
確認する｡</t>
    <rPh sb="0" eb="2">
      <t>モクシ</t>
    </rPh>
    <rPh sb="2" eb="3">
      <t>オヨ</t>
    </rPh>
    <rPh sb="4" eb="6">
      <t>ショクシン</t>
    </rPh>
    <rPh sb="10" eb="12">
      <t>カクニン</t>
    </rPh>
    <phoneticPr fontId="20"/>
  </si>
  <si>
    <t>指摘なし</t>
    <rPh sb="0" eb="2">
      <t>シテキ</t>
    </rPh>
    <phoneticPr fontId="20"/>
  </si>
  <si>
    <t>要是正</t>
    <rPh sb="0" eb="1">
      <t>ヨウ</t>
    </rPh>
    <rPh sb="1" eb="3">
      <t>ゼセイ</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</si>
  <si>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</si>
  <si>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</si>
  <si>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</si>
  <si>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</si>
  <si>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</si>
  <si>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</si>
  <si>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</si>
  <si>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号機</t>
    <rPh sb="0" eb="2">
      <t>ゴウキ</t>
    </rPh>
    <phoneticPr fontId="20"/>
  </si>
  <si>
    <t>特記事項</t>
    <rPh sb="0" eb="2">
      <t>トッキ</t>
    </rPh>
    <rPh sb="2" eb="4">
      <t>ジコウ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</si>
  <si>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</si>
  <si>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</si>
  <si>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</si>
  <si>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</si>
  <si>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t>大臣認定番号</t>
    <rPh sb="0" eb="2">
      <t>ダイジン</t>
    </rPh>
    <rPh sb="2" eb="4">
      <t>ニンテイ</t>
    </rPh>
    <rPh sb="4" eb="6">
      <t>バンゴウ</t>
    </rPh>
    <phoneticPr fontId="20"/>
  </si>
  <si>
    <t>ｋｇ</t>
    <phoneticPr fontId="20"/>
  </si>
  <si>
    <t>積載量 :</t>
    <rPh sb="0" eb="3">
      <t>セキサイリョウ</t>
    </rPh>
    <phoneticPr fontId="20"/>
  </si>
  <si>
    <t>定格速度 :</t>
    <rPh sb="0" eb="2">
      <t>テイカク</t>
    </rPh>
    <rPh sb="2" eb="4">
      <t>ソクド</t>
    </rPh>
    <phoneticPr fontId="20"/>
  </si>
  <si>
    <t>-</t>
    <phoneticPr fontId="20"/>
  </si>
  <si>
    <t>〇</t>
    <phoneticPr fontId="20"/>
  </si>
  <si>
    <t>●</t>
    <phoneticPr fontId="20"/>
  </si>
  <si>
    <t>-</t>
    <phoneticPr fontId="20"/>
  </si>
  <si>
    <t>積載</t>
    <rPh sb="0" eb="2">
      <t>セキサイ</t>
    </rPh>
    <phoneticPr fontId="20"/>
  </si>
  <si>
    <t>速度</t>
    <rPh sb="0" eb="2">
      <t>ソクド</t>
    </rPh>
    <phoneticPr fontId="20"/>
  </si>
  <si>
    <t>元号</t>
    <rPh sb="0" eb="2">
      <t>ゲンゴウ</t>
    </rPh>
    <phoneticPr fontId="20"/>
  </si>
  <si>
    <t>昭和</t>
    <rPh sb="0" eb="2">
      <t>ショウワ</t>
    </rPh>
    <phoneticPr fontId="20"/>
  </si>
  <si>
    <t>平成</t>
    <rPh sb="0" eb="2">
      <t>ヘイセイ</t>
    </rPh>
    <phoneticPr fontId="20"/>
  </si>
  <si>
    <t>手動で判定する。</t>
    <rPh sb="0" eb="2">
      <t>シュドウ</t>
    </rPh>
    <rPh sb="3" eb="5">
      <t>ハンテイ</t>
    </rPh>
    <phoneticPr fontId="20"/>
  </si>
  <si>
    <t>測定値を記入すると自動で判定される。</t>
    <rPh sb="0" eb="3">
      <t>ソクテイチ</t>
    </rPh>
    <rPh sb="4" eb="6">
      <t>キニュウ</t>
    </rPh>
    <rPh sb="9" eb="11">
      <t>ジドウ</t>
    </rPh>
    <rPh sb="12" eb="14">
      <t>ハンテイ</t>
    </rPh>
    <phoneticPr fontId="20"/>
  </si>
  <si>
    <t>令和</t>
    <rPh sb="0" eb="1">
      <t>レイ</t>
    </rPh>
    <rPh sb="1" eb="2">
      <t>ワ</t>
    </rPh>
    <phoneticPr fontId="20"/>
  </si>
  <si>
    <t>設置及び取付けの状況</t>
    <rPh sb="0" eb="2">
      <t>セッチ</t>
    </rPh>
    <rPh sb="2" eb="3">
      <t>オヨ</t>
    </rPh>
    <rPh sb="4" eb="6">
      <t>トリツ</t>
    </rPh>
    <rPh sb="8" eb="10">
      <t>ジョウキョウ</t>
    </rPh>
    <phoneticPr fontId="20"/>
  </si>
  <si>
    <t>手動で判定する。</t>
    <phoneticPr fontId="20"/>
  </si>
  <si>
    <t>多孔性弾性体が鋼板プレートからはずれていること。</t>
    <rPh sb="0" eb="3">
      <t>タコウセイ</t>
    </rPh>
    <rPh sb="3" eb="4">
      <t>タマ</t>
    </rPh>
    <rPh sb="4" eb="5">
      <t>セイ</t>
    </rPh>
    <rPh sb="5" eb="6">
      <t>タイ</t>
    </rPh>
    <rPh sb="7" eb="9">
      <t>コウバン</t>
    </rPh>
    <phoneticPr fontId="20"/>
  </si>
  <si>
    <t>目視により確認する。</t>
    <rPh sb="0" eb="2">
      <t>モクシ</t>
    </rPh>
    <rPh sb="5" eb="7">
      <t>カクニン</t>
    </rPh>
    <phoneticPr fontId="20"/>
  </si>
  <si>
    <t>多孔性弾性体の高さが初期状態から5％を超える変形があること。</t>
    <rPh sb="7" eb="8">
      <t>タカ</t>
    </rPh>
    <rPh sb="10" eb="14">
      <t>ショキジョウタイ</t>
    </rPh>
    <rPh sb="19" eb="20">
      <t>コ</t>
    </rPh>
    <rPh sb="22" eb="24">
      <t>ヘンケイ</t>
    </rPh>
    <phoneticPr fontId="20"/>
  </si>
  <si>
    <t>多孔性弾性体の高さを測定する。</t>
    <rPh sb="10" eb="12">
      <t>ソクテイ</t>
    </rPh>
    <phoneticPr fontId="20"/>
  </si>
  <si>
    <t>硬度の状況</t>
    <rPh sb="0" eb="2">
      <t>コウド</t>
    </rPh>
    <rPh sb="3" eb="5">
      <t>ジョウキョウ</t>
    </rPh>
    <phoneticPr fontId="20"/>
  </si>
  <si>
    <t>水、油の浸漬状況</t>
    <rPh sb="0" eb="1">
      <t>ミズ</t>
    </rPh>
    <rPh sb="2" eb="3">
      <t>アブラ</t>
    </rPh>
    <rPh sb="4" eb="6">
      <t>シンセキ</t>
    </rPh>
    <rPh sb="6" eb="8">
      <t>ジョウキョウ</t>
    </rPh>
    <phoneticPr fontId="20"/>
  </si>
  <si>
    <t>ウエス等で表面を拭き取った後、緩衝材を手で押す。</t>
    <rPh sb="3" eb="4">
      <t>トウ</t>
    </rPh>
    <rPh sb="5" eb="7">
      <t>ヒョウメン</t>
    </rPh>
    <rPh sb="8" eb="9">
      <t>フ</t>
    </rPh>
    <rPh sb="10" eb="11">
      <t>ト</t>
    </rPh>
    <rPh sb="13" eb="14">
      <t>アト</t>
    </rPh>
    <rPh sb="15" eb="16">
      <t>ユル</t>
    </rPh>
    <rPh sb="19" eb="20">
      <t>テ</t>
    </rPh>
    <rPh sb="21" eb="22">
      <t>オ</t>
    </rPh>
    <phoneticPr fontId="20"/>
  </si>
  <si>
    <t>(2)</t>
    <phoneticPr fontId="20"/>
  </si>
  <si>
    <t>すき間の状況</t>
    <rPh sb="2" eb="3">
      <t>マ</t>
    </rPh>
    <rPh sb="4" eb="6">
      <t>ジョウキョウ</t>
    </rPh>
    <phoneticPr fontId="20"/>
  </si>
  <si>
    <t>すき間を測定する。</t>
    <rPh sb="2" eb="3">
      <t>マ</t>
    </rPh>
    <rPh sb="4" eb="6">
      <t>ソクテイ</t>
    </rPh>
    <phoneticPr fontId="20"/>
  </si>
  <si>
    <t>かご上
頂部
すき間</t>
    <rPh sb="2" eb="3">
      <t>ウエ</t>
    </rPh>
    <rPh sb="4" eb="6">
      <t>チョウブ</t>
    </rPh>
    <rPh sb="9" eb="10">
      <t>マ</t>
    </rPh>
    <phoneticPr fontId="20"/>
  </si>
  <si>
    <t>(3)</t>
    <phoneticPr fontId="20"/>
  </si>
  <si>
    <t>すき間の状況</t>
    <phoneticPr fontId="20"/>
  </si>
  <si>
    <t>最小値：</t>
    <rPh sb="0" eb="3">
      <t>サイショウチ</t>
    </rPh>
    <phoneticPr fontId="20"/>
  </si>
  <si>
    <t>最大値：</t>
    <rPh sb="0" eb="3">
      <t>サイダイチ</t>
    </rPh>
    <phoneticPr fontId="20"/>
  </si>
  <si>
    <t>要是正は測定値を記入すると自動で判定される。
要重点点検と指摘なしは手動で判定する。</t>
    <rPh sb="0" eb="3">
      <t>ヨウゼセイ</t>
    </rPh>
    <rPh sb="4" eb="5">
      <t>ソク</t>
    </rPh>
    <rPh sb="23" eb="28">
      <t>ヨウジュウテンテンケン</t>
    </rPh>
    <rPh sb="29" eb="31">
      <t>シテキ</t>
    </rPh>
    <rPh sb="34" eb="36">
      <t>シュドウ</t>
    </rPh>
    <rPh sb="37" eb="39">
      <t>ハンテイ</t>
    </rPh>
    <phoneticPr fontId="20"/>
  </si>
  <si>
    <t>番号</t>
    <rPh sb="0" eb="2">
      <t>バンゴウ</t>
    </rPh>
    <phoneticPr fontId="20"/>
  </si>
  <si>
    <t>ピット
釣合い
おもり
底部
すき間</t>
    <phoneticPr fontId="20"/>
  </si>
  <si>
    <t>製造年月</t>
    <rPh sb="0" eb="2">
      <t>セイゾウ</t>
    </rPh>
    <rPh sb="2" eb="4">
      <t>ネンゲツ</t>
    </rPh>
    <phoneticPr fontId="20"/>
  </si>
  <si>
    <t>駆動方式</t>
    <rPh sb="0" eb="2">
      <t>クドウ</t>
    </rPh>
    <rPh sb="2" eb="4">
      <t>ホウシキ</t>
    </rPh>
    <phoneticPr fontId="20"/>
  </si>
  <si>
    <t>ロープ式</t>
    <rPh sb="3" eb="4">
      <t>シキ</t>
    </rPh>
    <phoneticPr fontId="20"/>
  </si>
  <si>
    <t>駆動方式 :</t>
    <rPh sb="0" eb="2">
      <t>クドウ</t>
    </rPh>
    <rPh sb="2" eb="4">
      <t>ホウシキ</t>
    </rPh>
    <phoneticPr fontId="20"/>
  </si>
  <si>
    <t>年月日</t>
    <rPh sb="0" eb="3">
      <t>ネンガッピ</t>
    </rPh>
    <phoneticPr fontId="20"/>
  </si>
  <si>
    <t>改定内容</t>
    <rPh sb="0" eb="4">
      <t>カイテイナイヨウ</t>
    </rPh>
    <phoneticPr fontId="20"/>
  </si>
  <si>
    <t>新規発行</t>
    <rPh sb="0" eb="2">
      <t>シンキ</t>
    </rPh>
    <rPh sb="2" eb="4">
      <t>ハッコウ</t>
    </rPh>
    <phoneticPr fontId="20"/>
  </si>
  <si>
    <t>※釣合いおもりすき間を確認申請書類、またはレイアウトにて確認する。</t>
    <rPh sb="1" eb="3">
      <t>ツリア</t>
    </rPh>
    <rPh sb="9" eb="10">
      <t>マ</t>
    </rPh>
    <rPh sb="11" eb="13">
      <t>カクニン</t>
    </rPh>
    <rPh sb="13" eb="15">
      <t>シンセイ</t>
    </rPh>
    <rPh sb="15" eb="17">
      <t>ショルイ</t>
    </rPh>
    <rPh sb="28" eb="30">
      <t>カクニン</t>
    </rPh>
    <phoneticPr fontId="20"/>
  </si>
  <si>
    <t>ENNSNN-1404</t>
    <phoneticPr fontId="20"/>
  </si>
  <si>
    <t>多孔性弾性体に亀裂が生じていること。又は中央部が陥没していること。</t>
    <rPh sb="7" eb="9">
      <t>キレツ</t>
    </rPh>
    <rPh sb="10" eb="11">
      <t>ショウ</t>
    </rPh>
    <rPh sb="18" eb="19">
      <t>マタ</t>
    </rPh>
    <rPh sb="20" eb="23">
      <t>チュウオウブ</t>
    </rPh>
    <rPh sb="24" eb="26">
      <t>カンボツ</t>
    </rPh>
    <phoneticPr fontId="20"/>
  </si>
  <si>
    <t>手を放しても押し込まれた状態が継続すること。</t>
    <rPh sb="0" eb="1">
      <t>テ</t>
    </rPh>
    <rPh sb="2" eb="3">
      <t>ハナ</t>
    </rPh>
    <rPh sb="6" eb="7">
      <t>オ</t>
    </rPh>
    <rPh sb="8" eb="9">
      <t>コ</t>
    </rPh>
    <rPh sb="12" eb="14">
      <t>ジョウタイ</t>
    </rPh>
    <rPh sb="15" eb="17">
      <t>ケイゾク</t>
    </rPh>
    <phoneticPr fontId="20"/>
  </si>
  <si>
    <t>水分または油分が滲みだすこと。</t>
    <rPh sb="0" eb="2">
      <t>スイブン</t>
    </rPh>
    <rPh sb="5" eb="7">
      <t>アブラブン</t>
    </rPh>
    <rPh sb="8" eb="9">
      <t>ニジ</t>
    </rPh>
    <phoneticPr fontId="20"/>
  </si>
  <si>
    <t>JIS B4633の十字ねじ回しH型2番を多孔性弾力体に10mm押し込んだ後、手を放す。</t>
    <rPh sb="10" eb="12">
      <t>ジュウジ</t>
    </rPh>
    <rPh sb="14" eb="15">
      <t>マワ</t>
    </rPh>
    <rPh sb="17" eb="18">
      <t>ガタ</t>
    </rPh>
    <rPh sb="19" eb="20">
      <t>バン</t>
    </rPh>
    <rPh sb="21" eb="24">
      <t>タコウセイ</t>
    </rPh>
    <rPh sb="24" eb="26">
      <t>ダンリョク</t>
    </rPh>
    <rPh sb="26" eb="27">
      <t>タイ</t>
    </rPh>
    <rPh sb="32" eb="33">
      <t>オ</t>
    </rPh>
    <rPh sb="34" eb="35">
      <t>コ</t>
    </rPh>
    <rPh sb="37" eb="38">
      <t>アト</t>
    </rPh>
    <rPh sb="39" eb="40">
      <t>テ</t>
    </rPh>
    <rPh sb="41" eb="42">
      <t>ハナ</t>
    </rPh>
    <phoneticPr fontId="20"/>
  </si>
  <si>
    <t>最小値が規定値115mmを満たしていないこと。または最大値がかご上部隙間の規定値を確保できないこと。（要是正）</t>
    <rPh sb="0" eb="3">
      <t>サイショウチ</t>
    </rPh>
    <rPh sb="4" eb="7">
      <t>キテイチ</t>
    </rPh>
    <rPh sb="13" eb="14">
      <t>ミ</t>
    </rPh>
    <rPh sb="26" eb="29">
      <t>サイダイチ</t>
    </rPh>
    <rPh sb="32" eb="34">
      <t>ジョウブ</t>
    </rPh>
    <rPh sb="34" eb="36">
      <t>スキマ</t>
    </rPh>
    <rPh sb="37" eb="40">
      <t>キテイチ</t>
    </rPh>
    <rPh sb="41" eb="43">
      <t>カクホ</t>
    </rPh>
    <phoneticPr fontId="20"/>
  </si>
  <si>
    <t>かご側</t>
    <rPh sb="2" eb="3">
      <t>ガワ</t>
    </rPh>
    <phoneticPr fontId="20"/>
  </si>
  <si>
    <t>つり合いおもり側</t>
    <rPh sb="2" eb="3">
      <t>ア</t>
    </rPh>
    <rPh sb="7" eb="8">
      <t>ガワ</t>
    </rPh>
    <phoneticPr fontId="20"/>
  </si>
  <si>
    <t>すき間を測定する。</t>
    <rPh sb="2" eb="3">
      <t>マ</t>
    </rPh>
    <phoneticPr fontId="20"/>
  </si>
  <si>
    <t>下記式により計算された値未満であること。</t>
    <rPh sb="0" eb="2">
      <t>カキ</t>
    </rPh>
    <rPh sb="2" eb="3">
      <t>シキ</t>
    </rPh>
    <rPh sb="6" eb="8">
      <t>ケイサン</t>
    </rPh>
    <rPh sb="11" eb="12">
      <t>アタイ</t>
    </rPh>
    <rPh sb="12" eb="14">
      <t>ミマン</t>
    </rPh>
    <phoneticPr fontId="20"/>
  </si>
  <si>
    <t>H＝S＋R＋J＋C</t>
    <phoneticPr fontId="20"/>
  </si>
  <si>
    <t>（単位cm)</t>
    <rPh sb="1" eb="3">
      <t>タンイ</t>
    </rPh>
    <phoneticPr fontId="20"/>
  </si>
  <si>
    <t>S：ストローク（7.2)</t>
    <phoneticPr fontId="20"/>
  </si>
  <si>
    <t>R：ピットカウンター</t>
    <phoneticPr fontId="20"/>
  </si>
  <si>
    <t>J：飛び上がり代</t>
    <phoneticPr fontId="20"/>
  </si>
  <si>
    <t>C：2.5</t>
    <phoneticPr fontId="20"/>
  </si>
  <si>
    <t>実測値</t>
    <rPh sb="0" eb="3">
      <t>ジッソクチ</t>
    </rPh>
    <phoneticPr fontId="20"/>
  </si>
  <si>
    <t>計算値</t>
    <rPh sb="0" eb="3">
      <t>ケイサンチ</t>
    </rPh>
    <phoneticPr fontId="20"/>
  </si>
  <si>
    <t>ｍｍ</t>
    <phoneticPr fontId="20"/>
  </si>
  <si>
    <t>m/min</t>
    <phoneticPr fontId="20"/>
  </si>
  <si>
    <t>H</t>
    <phoneticPr fontId="20"/>
  </si>
  <si>
    <t>S</t>
    <phoneticPr fontId="20"/>
  </si>
  <si>
    <t>R</t>
    <phoneticPr fontId="20"/>
  </si>
  <si>
    <t>J</t>
    <phoneticPr fontId="20"/>
  </si>
  <si>
    <t>C</t>
    <phoneticPr fontId="20"/>
  </si>
  <si>
    <t>検査者氏名</t>
    <rPh sb="0" eb="2">
      <t>ケンサ</t>
    </rPh>
    <rPh sb="2" eb="3">
      <t>シャ</t>
    </rPh>
    <rPh sb="3" eb="5">
      <t>シメイ</t>
    </rPh>
    <phoneticPr fontId="20"/>
  </si>
  <si>
    <t>-</t>
  </si>
  <si>
    <t>損傷及び変形の
状況</t>
    <rPh sb="0" eb="2">
      <t>ソンショウ</t>
    </rPh>
    <rPh sb="2" eb="3">
      <t>オヨ</t>
    </rPh>
    <rPh sb="4" eb="6">
      <t>ヘンケイ</t>
    </rPh>
    <rPh sb="8" eb="10">
      <t>ジョウキョウ</t>
    </rPh>
    <phoneticPr fontId="20"/>
  </si>
  <si>
    <t>実測値を記入すると自動で判定される。</t>
    <rPh sb="0" eb="3">
      <t>ジッソクチ</t>
    </rPh>
    <rPh sb="4" eb="6">
      <t>キニュウ</t>
    </rPh>
    <rPh sb="9" eb="11">
      <t>ジドウ</t>
    </rPh>
    <rPh sb="12" eb="14">
      <t>ハンテイ</t>
    </rPh>
    <phoneticPr fontId="20"/>
  </si>
  <si>
    <t>計算値は自動計算</t>
    <rPh sb="0" eb="3">
      <t>ケイサンチ</t>
    </rPh>
    <rPh sb="4" eb="8">
      <t>ジドウケイサン</t>
    </rPh>
    <phoneticPr fontId="20"/>
  </si>
  <si>
    <t>V=調速機の加速スイッチ作動速度（単位　m/min）</t>
    <rPh sb="2" eb="5">
      <t>チョウソクキ</t>
    </rPh>
    <rPh sb="6" eb="8">
      <t>カソク</t>
    </rPh>
    <rPh sb="12" eb="16">
      <t>サドウソクド</t>
    </rPh>
    <rPh sb="17" eb="19">
      <t>タンイ</t>
    </rPh>
    <phoneticPr fontId="20"/>
  </si>
  <si>
    <t>要重点
点検</t>
    <rPh sb="0" eb="1">
      <t>ヨウ</t>
    </rPh>
    <rPh sb="1" eb="3">
      <t>ジュウテン</t>
    </rPh>
    <rPh sb="4" eb="6">
      <t>テンケン</t>
    </rPh>
    <phoneticPr fontId="20"/>
  </si>
  <si>
    <t>平形ロープ式</t>
    <rPh sb="0" eb="2">
      <t>ヒラカタ</t>
    </rPh>
    <rPh sb="5" eb="6">
      <t>シキ</t>
    </rPh>
    <phoneticPr fontId="20"/>
  </si>
  <si>
    <t>J：(30m/min=2.9cm)</t>
    <phoneticPr fontId="20"/>
  </si>
  <si>
    <t>J=（30_63m/min）2.9cm</t>
    <phoneticPr fontId="20"/>
  </si>
  <si>
    <t>検査日 :</t>
    <rPh sb="0" eb="3">
      <t>ケンサビ</t>
    </rPh>
    <phoneticPr fontId="20"/>
  </si>
  <si>
    <t>令和</t>
    <rPh sb="0" eb="1">
      <t>レイ</t>
    </rPh>
    <rPh sb="1" eb="2">
      <t>ワ</t>
    </rPh>
    <phoneticPr fontId="20"/>
  </si>
  <si>
    <t>年</t>
    <rPh sb="0" eb="1">
      <t>ネン</t>
    </rPh>
    <phoneticPr fontId="20"/>
  </si>
  <si>
    <t>月</t>
    <rPh sb="0" eb="1">
      <t>ツキ</t>
    </rPh>
    <phoneticPr fontId="20"/>
  </si>
  <si>
    <t>日</t>
    <rPh sb="0" eb="1">
      <t>ヒ</t>
    </rPh>
    <phoneticPr fontId="20"/>
  </si>
  <si>
    <t>ポリウレタンバッファ緩衝器に対する定期検査及び定期点検の項目･事項･方法･判定基準及び検査結果表</t>
    <rPh sb="10" eb="11">
      <t>ユル</t>
    </rPh>
    <rPh sb="11" eb="12">
      <t>ショウ</t>
    </rPh>
    <rPh sb="12" eb="13">
      <t>キ</t>
    </rPh>
    <rPh sb="14" eb="15">
      <t>タイ</t>
    </rPh>
    <rPh sb="17" eb="19">
      <t>テイキ</t>
    </rPh>
    <rPh sb="19" eb="21">
      <t>ケンサ</t>
    </rPh>
    <rPh sb="21" eb="22">
      <t>オヨ</t>
    </rPh>
    <rPh sb="23" eb="25">
      <t>テイキ</t>
    </rPh>
    <rPh sb="25" eb="27">
      <t>テンケン</t>
    </rPh>
    <rPh sb="28" eb="30">
      <t>コウモク</t>
    </rPh>
    <rPh sb="31" eb="33">
      <t>ジコウ</t>
    </rPh>
    <rPh sb="34" eb="36">
      <t>ホウホウ</t>
    </rPh>
    <rPh sb="37" eb="39">
      <t>ハンテイ</t>
    </rPh>
    <rPh sb="39" eb="41">
      <t>キジュン</t>
    </rPh>
    <rPh sb="41" eb="42">
      <t>オヨ</t>
    </rPh>
    <rPh sb="43" eb="45">
      <t>ケンサ</t>
    </rPh>
    <rPh sb="45" eb="47">
      <t>ケッカ</t>
    </rPh>
    <rPh sb="47" eb="48">
      <t>ヒョウ</t>
    </rPh>
    <phoneticPr fontId="20"/>
  </si>
  <si>
    <t>ポリウレタン製緩衝器</t>
    <rPh sb="6" eb="7">
      <t>セイ</t>
    </rPh>
    <rPh sb="7" eb="8">
      <t>ユル</t>
    </rPh>
    <rPh sb="8" eb="9">
      <t>ショウ</t>
    </rPh>
    <rPh sb="9" eb="10">
      <t>キ</t>
    </rPh>
    <phoneticPr fontId="20"/>
  </si>
  <si>
    <t>緩衝器の締結部が堅固でないこと。</t>
    <rPh sb="2" eb="3">
      <t>キ</t>
    </rPh>
    <rPh sb="4" eb="6">
      <t>テイケツ</t>
    </rPh>
    <rPh sb="6" eb="7">
      <t>ブ</t>
    </rPh>
    <rPh sb="8" eb="10">
      <t>ケンゴ</t>
    </rPh>
    <phoneticPr fontId="20"/>
  </si>
  <si>
    <t>次回定期検査時、又は定期点検時までに要是正の基準に該当するおそれがあること。（要重点点検）</t>
    <phoneticPr fontId="20"/>
  </si>
  <si>
    <t>上記( 1 )～( 3 )の検査結果で｢要是正｣又は｢要重点点検｣および別記第一号 4－(3)･6－(3)・6－(4)の検査結果で｢要是正｣又は｢要重点点検｣の判定がある場合は､別記第一号 6－(4)｢緩衝器及び緩衝材｣の検査結果を｢要是正｣又は｢要重点点検｣と判定する｡</t>
    <rPh sb="0" eb="2">
      <t>ジョウキ</t>
    </rPh>
    <rPh sb="14" eb="16">
      <t>ケンサ</t>
    </rPh>
    <rPh sb="16" eb="18">
      <t>ケッカ</t>
    </rPh>
    <rPh sb="36" eb="38">
      <t>ベッキ</t>
    </rPh>
    <rPh sb="38" eb="39">
      <t>ダイ</t>
    </rPh>
    <rPh sb="39" eb="41">
      <t>イチゴウ</t>
    </rPh>
    <rPh sb="60" eb="62">
      <t>ケンサ</t>
    </rPh>
    <rPh sb="62" eb="64">
      <t>ケッカ</t>
    </rPh>
    <rPh sb="66" eb="67">
      <t>ヨウ</t>
    </rPh>
    <rPh sb="67" eb="69">
      <t>ゼセイ</t>
    </rPh>
    <rPh sb="70" eb="71">
      <t>マタ</t>
    </rPh>
    <rPh sb="73" eb="74">
      <t>ヨウ</t>
    </rPh>
    <rPh sb="74" eb="76">
      <t>ジュウテン</t>
    </rPh>
    <rPh sb="76" eb="78">
      <t>テンケン</t>
    </rPh>
    <rPh sb="80" eb="82">
      <t>ハンテイ</t>
    </rPh>
    <rPh sb="85" eb="87">
      <t>バアイ</t>
    </rPh>
    <rPh sb="89" eb="91">
      <t>ベッキ</t>
    </rPh>
    <rPh sb="91" eb="92">
      <t>ダイ</t>
    </rPh>
    <rPh sb="92" eb="94">
      <t>イチゴウ</t>
    </rPh>
    <rPh sb="111" eb="113">
      <t>ケンサ</t>
    </rPh>
    <rPh sb="113" eb="115">
      <t>ケッカ</t>
    </rPh>
    <rPh sb="117" eb="118">
      <t>ヨウ</t>
    </rPh>
    <rPh sb="118" eb="120">
      <t>ゼセイ</t>
    </rPh>
    <rPh sb="121" eb="122">
      <t>マタ</t>
    </rPh>
    <rPh sb="124" eb="125">
      <t>ヨウ</t>
    </rPh>
    <rPh sb="125" eb="127">
      <t>ジュウテン</t>
    </rPh>
    <rPh sb="127" eb="129">
      <t>テンケン</t>
    </rPh>
    <rPh sb="131" eb="133">
      <t>ハンテイ</t>
    </rPh>
    <phoneticPr fontId="20"/>
  </si>
  <si>
    <t>前回測定値</t>
    <rPh sb="0" eb="2">
      <t>ゼンカイ</t>
    </rPh>
    <rPh sb="2" eb="5">
      <t>ソクテイチ</t>
    </rPh>
    <phoneticPr fontId="20"/>
  </si>
  <si>
    <t>今回測定値</t>
    <rPh sb="0" eb="2">
      <t>コンカイ</t>
    </rPh>
    <rPh sb="2" eb="5">
      <t>ソクテイチ</t>
    </rPh>
    <phoneticPr fontId="20"/>
  </si>
  <si>
    <t>発行 :令和　5年　9月  1日Ver.3T</t>
    <rPh sb="4" eb="6">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</si>
</sst>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color indexed="81"/>
      <name val="MS P ゴシック"/>
      <family val="3"/>
      <charset val="128"/>
    </font>
    <font>
      <b/>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04">
    <xf numFmtId="0" fontId="0" fillId="0" borderId="0" xfId="0">
      <alignment vertical="center"/>
    </xf>
    <xf numFmtId="0" fontId="1" fillId="0" borderId="0" xfId="0" applyFont="1">
      <alignment vertical="center"/>
    </xf>
    <xf numFmtId="0" fontId="21" fillId="0" borderId="0" xfId="0" applyFont="1" applyBorder="1" applyAlignment="1"/>
    <xf numFmtId="0" fontId="21" fillId="0" borderId="0" xfId="0" applyFont="1" applyAlignment="1">
      <alignment horizontal="right" vertical="center"/>
    </xf>
    <xf numFmtId="0" fontId="21" fillId="0" borderId="0" xfId="0" applyFont="1" applyBorder="1" applyAlignment="1">
      <alignment vertical="center"/>
    </xf>
    <xf numFmtId="0" fontId="21" fillId="0" borderId="0" xfId="0" applyFo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1" fillId="0" borderId="0" xfId="0" applyFont="1" applyBorder="1" applyAlignment="1" applyProtection="1">
      <protection locked="0"/>
    </xf>
    <xf numFmtId="0" fontId="21" fillId="0" borderId="0" xfId="0" applyFont="1" applyBorder="1">
      <alignment vertical="center"/>
    </xf>
    <xf numFmtId="0" fontId="0" fillId="0" borderId="0" xfId="0" applyAlignment="1" applyProtection="1">
      <protection locked="0"/>
    </xf>
    <xf numFmtId="0" fontId="1" fillId="0" borderId="0" xfId="0" applyFont="1" applyBorder="1" applyAlignment="1" applyProtection="1">
      <alignment vertical="center"/>
    </xf>
    <xf numFmtId="0" fontId="21" fillId="0" borderId="0" xfId="0" applyFont="1" applyBorder="1" applyAlignment="1" applyProtection="1">
      <alignment horizontal="center" vertical="center"/>
    </xf>
    <xf numFmtId="0" fontId="7" fillId="0" borderId="0" xfId="0" applyFont="1" applyBorder="1" applyAlignment="1">
      <alignment vertical="center"/>
    </xf>
    <xf numFmtId="0" fontId="0" fillId="0" borderId="0" xfId="0" applyFont="1">
      <alignment vertical="center"/>
    </xf>
    <xf numFmtId="0" fontId="21" fillId="0" borderId="0" xfId="0" applyFont="1" applyBorder="1" applyAlignment="1">
      <alignment vertical="center" wrapText="1"/>
    </xf>
    <xf numFmtId="0" fontId="1" fillId="0" borderId="0" xfId="0" applyFont="1" applyAlignment="1" applyProtection="1">
      <alignment vertical="center"/>
    </xf>
    <xf numFmtId="0" fontId="23" fillId="0" borderId="0" xfId="0" applyFont="1" applyAlignment="1">
      <alignment vertical="center"/>
    </xf>
    <xf numFmtId="0" fontId="25" fillId="0" borderId="0" xfId="0" applyFont="1" applyAlignment="1">
      <alignment vertical="center"/>
    </xf>
    <xf numFmtId="0" fontId="21" fillId="0" borderId="11" xfId="0" applyFont="1" applyBorder="1" applyAlignment="1">
      <alignment vertical="center"/>
    </xf>
    <xf numFmtId="0" fontId="1" fillId="0" borderId="11" xfId="0" applyFont="1" applyBorder="1">
      <alignment vertical="center"/>
    </xf>
    <xf numFmtId="0" fontId="0" fillId="0" borderId="11" xfId="0" applyFont="1" applyBorder="1">
      <alignment vertical="center"/>
    </xf>
    <xf numFmtId="0" fontId="0" fillId="0" borderId="11" xfId="0" applyFont="1" applyFill="1" applyBorder="1">
      <alignment vertical="center"/>
    </xf>
    <xf numFmtId="0" fontId="0" fillId="0" borderId="11" xfId="0" applyFont="1" applyBorder="1" applyAlignment="1">
      <alignment vertical="center"/>
    </xf>
    <xf numFmtId="0" fontId="0" fillId="0" borderId="11" xfId="0" applyFont="1" applyFill="1" applyBorder="1" applyAlignment="1">
      <alignment vertical="center"/>
    </xf>
    <xf numFmtId="0" fontId="21" fillId="0" borderId="0" xfId="0" applyFont="1" applyBorder="1" applyAlignment="1">
      <alignment horizontal="right"/>
    </xf>
    <xf numFmtId="0" fontId="21" fillId="0" borderId="0" xfId="0" applyFont="1" applyBorder="1" applyAlignment="1" applyProtection="1">
      <alignment horizontal="center"/>
      <protection locked="0"/>
    </xf>
    <xf numFmtId="0" fontId="21" fillId="0" borderId="0" xfId="0" applyFont="1" applyBorder="1" applyAlignment="1" applyProtection="1">
      <alignment vertical="center"/>
    </xf>
    <xf numFmtId="0" fontId="7" fillId="0" borderId="0" xfId="0" applyFont="1" applyBorder="1" applyAlignment="1"/>
    <xf numFmtId="0" fontId="23" fillId="0" borderId="0" xfId="0" applyFont="1" applyBorder="1" applyAlignment="1">
      <alignment horizontal="center"/>
    </xf>
    <xf numFmtId="0" fontId="1" fillId="0" borderId="0" xfId="0" applyFont="1" applyBorder="1" applyAlignment="1" applyProtection="1">
      <alignment horizontal="left"/>
      <protection locked="0"/>
    </xf>
    <xf numFmtId="0" fontId="1" fillId="0" borderId="0" xfId="0" applyFont="1" applyBorder="1" applyAlignment="1" applyProtection="1">
      <alignment horizontal="center" vertical="center"/>
      <protection locked="0"/>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10" xfId="0" applyFont="1" applyBorder="1" applyAlignment="1">
      <alignment horizontal="center" vertical="center" shrinkToFit="1"/>
    </xf>
    <xf numFmtId="0" fontId="0" fillId="0" borderId="0" xfId="0" applyFont="1" applyBorder="1">
      <alignment vertical="center"/>
    </xf>
    <xf numFmtId="0" fontId="0" fillId="0" borderId="10" xfId="0" applyFont="1" applyBorder="1">
      <alignment vertical="center"/>
    </xf>
    <xf numFmtId="0" fontId="0" fillId="0" borderId="19" xfId="0" applyFont="1" applyBorder="1">
      <alignment vertical="center"/>
    </xf>
    <xf numFmtId="0" fontId="21" fillId="24" borderId="19" xfId="0" applyFont="1" applyFill="1" applyBorder="1" applyAlignment="1">
      <alignment vertical="center"/>
    </xf>
    <xf numFmtId="0" fontId="21" fillId="24" borderId="0" xfId="0" applyFont="1" applyFill="1" applyBorder="1" applyAlignment="1">
      <alignment vertical="center"/>
    </xf>
    <xf numFmtId="0" fontId="0" fillId="0" borderId="20" xfId="0" applyBorder="1">
      <alignment vertical="center"/>
    </xf>
    <xf numFmtId="0" fontId="0" fillId="0" borderId="21" xfId="0" applyBorder="1">
      <alignment vertical="center"/>
    </xf>
    <xf numFmtId="14" fontId="0" fillId="0" borderId="22" xfId="0" applyNumberForma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0" fillId="0" borderId="13" xfId="0" applyFont="1" applyBorder="1" applyAlignment="1">
      <alignment horizontal="left"/>
    </xf>
    <xf numFmtId="0" fontId="21" fillId="0" borderId="13" xfId="0" applyFont="1" applyBorder="1">
      <alignment vertical="center"/>
    </xf>
    <xf numFmtId="0" fontId="21" fillId="0" borderId="28" xfId="0" applyFont="1" applyBorder="1" applyAlignment="1">
      <alignment horizontal="center" wrapText="1"/>
    </xf>
    <xf numFmtId="0" fontId="21" fillId="0" borderId="19" xfId="0" applyFont="1" applyBorder="1" applyAlignment="1">
      <alignment horizontal="center" wrapText="1"/>
    </xf>
    <xf numFmtId="0" fontId="21" fillId="0" borderId="29"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0" xfId="0" applyFont="1" applyAlignment="1">
      <alignment horizontal="center"/>
    </xf>
    <xf numFmtId="0" fontId="21" fillId="0" borderId="0" xfId="0" applyFont="1" applyAlignment="1">
      <alignment wrapText="1"/>
    </xf>
    <xf numFmtId="0" fontId="21" fillId="0" borderId="10" xfId="0" applyFont="1" applyBorder="1" applyAlignment="1">
      <alignment horizontal="center" wrapText="1"/>
    </xf>
    <xf numFmtId="0" fontId="21" fillId="0" borderId="0" xfId="0" applyFont="1" applyAlignment="1"/>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15" xfId="0" applyFont="1" applyBorder="1">
      <alignment vertical="center"/>
    </xf>
    <xf numFmtId="0" fontId="21" fillId="0" borderId="10" xfId="0" applyFont="1" applyBorder="1">
      <alignment vertical="center"/>
    </xf>
    <xf numFmtId="0" fontId="0" fillId="0" borderId="11" xfId="0" applyBorder="1">
      <alignment vertical="center"/>
    </xf>
    <xf numFmtId="0" fontId="21" fillId="0" borderId="11" xfId="0" applyFont="1" applyBorder="1">
      <alignment vertical="center"/>
    </xf>
    <xf numFmtId="0" fontId="21" fillId="0" borderId="15"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1" fillId="0" borderId="15" xfId="0" applyFont="1" applyBorder="1">
      <alignment vertical="center"/>
    </xf>
    <xf numFmtId="0" fontId="1" fillId="0" borderId="10" xfId="0" applyFont="1" applyBorder="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pplyProtection="1">
      <alignment horizontal="center"/>
      <protection locked="0"/>
    </xf>
    <xf numFmtId="0" fontId="21" fillId="0" borderId="0" xfId="0" applyFont="1" applyAlignment="1">
      <alignment horizont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shrinkToFit="1"/>
    </xf>
    <xf numFmtId="0" fontId="21" fillId="0" borderId="28" xfId="0" applyFont="1" applyBorder="1" applyAlignment="1">
      <alignment vertical="center" wrapText="1" shrinkToFit="1"/>
    </xf>
    <xf numFmtId="0" fontId="21" fillId="0" borderId="19" xfId="0" applyFont="1" applyBorder="1" applyAlignment="1">
      <alignment vertical="center" wrapText="1" shrinkToFit="1"/>
    </xf>
    <xf numFmtId="0" fontId="21" fillId="0" borderId="29" xfId="0" applyFont="1" applyBorder="1" applyAlignment="1">
      <alignment vertical="center" wrapText="1" shrinkToFit="1"/>
    </xf>
    <xf numFmtId="0" fontId="21" fillId="0" borderId="15" xfId="0" applyFont="1" applyBorder="1" applyAlignment="1">
      <alignment vertical="center" wrapText="1" shrinkToFit="1"/>
    </xf>
    <xf numFmtId="0" fontId="21" fillId="0" borderId="10" xfId="0" applyFont="1" applyBorder="1" applyAlignment="1">
      <alignment vertical="center" wrapText="1" shrinkToFit="1"/>
    </xf>
    <xf numFmtId="0" fontId="21" fillId="0" borderId="15" xfId="0" applyFont="1" applyBorder="1" applyAlignment="1">
      <alignment vertical="center" shrinkToFit="1"/>
    </xf>
    <xf numFmtId="0" fontId="21" fillId="0" borderId="10" xfId="0" applyFont="1" applyBorder="1" applyAlignment="1"/>
    <xf numFmtId="0" fontId="21" fillId="0" borderId="0" xfId="0" applyFont="1" applyAlignment="1">
      <alignment vertical="center" wrapText="1" shrinkToFit="1"/>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8" xfId="0" applyFont="1" applyBorder="1" applyAlignment="1">
      <alignment vertical="center"/>
    </xf>
    <xf numFmtId="0" fontId="21" fillId="0" borderId="50" xfId="0" applyFont="1" applyBorder="1" applyAlignment="1">
      <alignment vertical="center"/>
    </xf>
    <xf numFmtId="0" fontId="21" fillId="0" borderId="2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9"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0" fillId="0" borderId="4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2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9"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0" xfId="0" applyFont="1" applyBorder="1" applyAlignment="1">
      <alignment horizontal="left"/>
    </xf>
    <xf numFmtId="0" fontId="21" fillId="0" borderId="10" xfId="0" applyFont="1" applyBorder="1" applyAlignment="1">
      <alignment horizontal="left"/>
    </xf>
    <xf numFmtId="0" fontId="21" fillId="0" borderId="39" xfId="0" applyFont="1" applyBorder="1" applyAlignment="1">
      <alignment horizontal="left"/>
    </xf>
    <xf numFmtId="0" fontId="21" fillId="0" borderId="40" xfId="0" applyFont="1" applyBorder="1" applyAlignment="1">
      <alignment horizontal="left"/>
    </xf>
    <xf numFmtId="0" fontId="21" fillId="0" borderId="41" xfId="0" applyFont="1" applyBorder="1" applyAlignment="1">
      <alignment horizontal="left"/>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0" fillId="0" borderId="17"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21" fillId="0" borderId="0" xfId="0" applyFont="1" applyAlignment="1">
      <alignment horizontal="left" vertical="center" wrapTex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2" fillId="0" borderId="28" xfId="0" applyFont="1" applyBorder="1" applyAlignment="1">
      <alignment horizontal="left" vertical="center" shrinkToFit="1"/>
    </xf>
    <xf numFmtId="0" fontId="22" fillId="0" borderId="19"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4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0" fontId="0" fillId="0" borderId="4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3" xfId="0" applyFont="1" applyBorder="1" applyAlignment="1" applyProtection="1">
      <alignment horizontal="center" vertical="center"/>
    </xf>
    <xf numFmtId="0" fontId="0" fillId="0" borderId="40" xfId="0" applyFont="1" applyBorder="1" applyAlignment="1" applyProtection="1">
      <alignment horizontal="center" vertical="center"/>
    </xf>
    <xf numFmtId="0" fontId="0" fillId="0" borderId="39"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1" fillId="0" borderId="51" xfId="0" applyFont="1" applyBorder="1" applyAlignment="1">
      <alignment horizontal="left" vertical="center" wrapText="1"/>
    </xf>
    <xf numFmtId="0" fontId="21" fillId="0" borderId="52" xfId="0" applyFont="1" applyBorder="1" applyAlignment="1">
      <alignment horizontal="left" vertical="center" wrapText="1"/>
    </xf>
    <xf numFmtId="0" fontId="21" fillId="0" borderId="53" xfId="0" applyFont="1" applyBorder="1" applyAlignment="1">
      <alignment horizontal="left" vertical="center" wrapText="1"/>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21" fillId="0" borderId="0" xfId="0" applyFont="1" applyAlignment="1" applyProtection="1">
      <alignment horizontal="center"/>
      <protection locked="0"/>
    </xf>
    <xf numFmtId="0" fontId="21" fillId="0" borderId="17" xfId="0" applyFont="1" applyBorder="1" applyAlignment="1" applyProtection="1">
      <alignment horizontal="center"/>
      <protection locked="0"/>
    </xf>
    <xf numFmtId="0" fontId="21" fillId="0" borderId="0" xfId="0" applyFont="1" applyBorder="1" applyAlignment="1">
      <alignment horizontal="center"/>
    </xf>
    <xf numFmtId="0" fontId="21" fillId="0" borderId="17" xfId="0" applyFont="1" applyBorder="1" applyAlignment="1">
      <alignment horizontal="center"/>
    </xf>
    <xf numFmtId="0" fontId="21" fillId="0" borderId="11" xfId="0" applyFont="1" applyBorder="1" applyAlignment="1" applyProtection="1">
      <alignment horizontal="center" vertical="center" shrinkToFit="1"/>
      <protection locked="0"/>
    </xf>
    <xf numFmtId="0" fontId="7" fillId="0" borderId="11" xfId="0" applyFont="1" applyBorder="1" applyAlignment="1">
      <alignment horizontal="center" vertical="center"/>
    </xf>
    <xf numFmtId="0" fontId="1" fillId="0" borderId="11" xfId="0" applyFont="1" applyBorder="1" applyAlignment="1">
      <alignment vertical="center"/>
    </xf>
    <xf numFmtId="0" fontId="21" fillId="0" borderId="0"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0"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5" fillId="0" borderId="0" xfId="0" applyFont="1" applyAlignment="1">
      <alignment horizontal="center" vertical="center"/>
    </xf>
    <xf numFmtId="0" fontId="25" fillId="0" borderId="0" xfId="0" applyFont="1" applyAlignment="1" applyProtection="1">
      <alignment horizontal="center" vertical="center"/>
    </xf>
    <xf numFmtId="0" fontId="21" fillId="0" borderId="0" xfId="0" applyFont="1" applyFill="1" applyAlignment="1" applyProtection="1">
      <alignment horizontal="right" vertical="center"/>
      <protection hidden="1"/>
    </xf>
    <xf numFmtId="0" fontId="21" fillId="0" borderId="0" xfId="0" applyFont="1" applyBorder="1" applyAlignment="1" applyProtection="1">
      <alignment horizontal="center"/>
      <protection locked="0"/>
    </xf>
    <xf numFmtId="0" fontId="0" fillId="0" borderId="35"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1" fillId="0" borderId="0" xfId="0" applyFont="1" applyBorder="1" applyAlignment="1" applyProtection="1">
      <alignment horizontal="left" wrapText="1"/>
      <protection locked="0"/>
    </xf>
    <xf numFmtId="0" fontId="21" fillId="0" borderId="17" xfId="0" applyFont="1" applyBorder="1" applyAlignment="1" applyProtection="1">
      <alignment horizontal="left" wrapText="1"/>
      <protection locked="0"/>
    </xf>
    <xf numFmtId="0" fontId="21" fillId="0" borderId="19" xfId="0" applyFont="1" applyBorder="1" applyAlignment="1" applyProtection="1">
      <alignment horizontal="right" vertical="center"/>
      <protection locked="0"/>
    </xf>
    <xf numFmtId="0" fontId="21" fillId="0" borderId="17" xfId="0" applyFont="1" applyBorder="1" applyAlignment="1" applyProtection="1">
      <alignment horizontal="right" vertical="center"/>
      <protection locked="0"/>
    </xf>
    <xf numFmtId="0" fontId="21" fillId="0" borderId="19" xfId="0" applyFont="1" applyBorder="1" applyAlignment="1">
      <alignment horizontal="right" vertical="center"/>
    </xf>
    <xf numFmtId="0" fontId="21" fillId="0" borderId="17" xfId="0" applyFont="1" applyBorder="1" applyAlignment="1">
      <alignment horizontal="right" vertical="center"/>
    </xf>
    <xf numFmtId="0" fontId="21" fillId="0" borderId="0" xfId="0" applyFont="1" applyAlignment="1">
      <alignment horizontal="center"/>
    </xf>
    <xf numFmtId="0" fontId="21" fillId="0" borderId="19" xfId="0" applyFont="1" applyBorder="1" applyAlignment="1">
      <alignment horizontal="left"/>
    </xf>
    <xf numFmtId="0" fontId="21" fillId="0" borderId="17" xfId="0" applyFont="1" applyBorder="1" applyAlignment="1">
      <alignment horizontal="left"/>
    </xf>
    <xf numFmtId="0" fontId="21" fillId="0" borderId="19" xfId="0" applyFont="1" applyBorder="1" applyAlignment="1" applyProtection="1">
      <alignment horizontal="center"/>
      <protection locked="0"/>
    </xf>
    <xf numFmtId="0" fontId="21" fillId="0" borderId="11" xfId="0" applyFont="1" applyBorder="1" applyAlignment="1">
      <alignment horizontal="center" vertical="center"/>
    </xf>
    <xf numFmtId="0" fontId="21" fillId="0" borderId="28" xfId="0" applyFont="1" applyBorder="1" applyAlignment="1">
      <alignment horizontal="center" vertical="center"/>
    </xf>
    <xf numFmtId="0" fontId="21" fillId="0" borderId="19" xfId="0" applyFont="1" applyBorder="1" applyAlignment="1">
      <alignment horizontal="center" vertical="center"/>
    </xf>
    <xf numFmtId="0" fontId="21" fillId="0" borderId="29"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Border="1" applyAlignment="1">
      <alignment horizontal="left" vertical="center" shrinkToFit="1"/>
    </xf>
    <xf numFmtId="0" fontId="21" fillId="0" borderId="11" xfId="0" applyFont="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21" fillId="0" borderId="0" xfId="0" applyFont="1" applyBorder="1" applyAlignment="1"/>
    <xf numFmtId="0" fontId="21" fillId="0" borderId="17" xfId="0" applyFont="1" applyBorder="1" applyAlignment="1"/>
    <xf numFmtId="0" fontId="27" fillId="0" borderId="0" xfId="0" applyFont="1" applyBorder="1" applyAlignment="1">
      <alignment horizontal="center"/>
    </xf>
    <xf numFmtId="0" fontId="27" fillId="0" borderId="17" xfId="0" applyFont="1" applyBorder="1" applyAlignment="1">
      <alignment horizontal="center"/>
    </xf>
    <xf numFmtId="0" fontId="21" fillId="0" borderId="0" xfId="0" applyFont="1" applyBorder="1" applyAlignment="1" applyProtection="1">
      <alignment horizontal="left"/>
      <protection locked="0"/>
    </xf>
    <xf numFmtId="0" fontId="21" fillId="0" borderId="17" xfId="0" applyFont="1" applyBorder="1" applyAlignment="1" applyProtection="1">
      <alignment horizontal="left"/>
      <protection locked="0"/>
    </xf>
    <xf numFmtId="0" fontId="1" fillId="0" borderId="0"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21" fillId="0" borderId="0" xfId="0" applyFont="1" applyAlignment="1">
      <alignment horizontal="left"/>
    </xf>
    <xf numFmtId="0" fontId="27" fillId="0" borderId="0" xfId="0" applyFont="1" applyAlignment="1">
      <alignment horizontal="center"/>
    </xf>
    <xf numFmtId="0" fontId="21" fillId="0" borderId="19" xfId="0" applyFont="1" applyBorder="1" applyAlignment="1">
      <alignment vertical="center"/>
    </xf>
    <xf numFmtId="0" fontId="21" fillId="0" borderId="17" xfId="0" applyFont="1" applyBorder="1" applyAlignment="1">
      <alignment vertical="center"/>
    </xf>
    <xf numFmtId="0" fontId="21" fillId="0" borderId="19" xfId="0" applyFont="1" applyBorder="1" applyAlignment="1" applyProtection="1">
      <alignment horizontal="center" vertical="center"/>
      <protection locked="0"/>
    </xf>
    <xf numFmtId="0" fontId="1" fillId="0" borderId="19" xfId="0" applyFont="1" applyBorder="1" applyAlignment="1">
      <alignment vertical="center"/>
    </xf>
    <xf numFmtId="0" fontId="1" fillId="0" borderId="29" xfId="0" applyFont="1" applyBorder="1" applyAlignment="1">
      <alignment vertical="center"/>
    </xf>
    <xf numFmtId="0" fontId="7" fillId="0" borderId="36" xfId="0" applyFont="1" applyBorder="1" applyAlignment="1">
      <alignment horizontal="center"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22" fillId="0" borderId="44" xfId="0" applyFont="1" applyBorder="1" applyAlignment="1">
      <alignment horizontal="center"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22" fillId="0" borderId="33"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22" fillId="0" borderId="30"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31" xfId="0" applyFont="1" applyBorder="1" applyAlignment="1" applyProtection="1">
      <alignment horizontal="center" vertical="center" wrapText="1"/>
    </xf>
    <xf numFmtId="0" fontId="22" fillId="0" borderId="35"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32" xfId="0" applyFont="1" applyBorder="1" applyAlignment="1" applyProtection="1">
      <alignment horizontal="center" vertical="center" wrapText="1"/>
    </xf>
    <xf numFmtId="49" fontId="21" fillId="0" borderId="28"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8" xfId="0" applyNumberFormat="1" applyFont="1" applyBorder="1" applyAlignment="1">
      <alignment horizontal="center" vertical="center"/>
    </xf>
    <xf numFmtId="0" fontId="22" fillId="0" borderId="47" xfId="0" applyFont="1" applyBorder="1" applyAlignment="1">
      <alignment horizontal="center" vertical="center"/>
    </xf>
    <xf numFmtId="0" fontId="1" fillId="0" borderId="47" xfId="0" applyFont="1" applyBorder="1" applyAlignment="1">
      <alignment vertical="center"/>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49" fontId="21" fillId="0" borderId="28" xfId="0" applyNumberFormat="1" applyFont="1" applyBorder="1" applyAlignment="1" applyProtection="1">
      <alignment horizontal="center" vertical="center"/>
      <protection locked="0"/>
    </xf>
    <xf numFmtId="49" fontId="21" fillId="0" borderId="19" xfId="0" applyNumberFormat="1" applyFont="1" applyBorder="1" applyAlignment="1" applyProtection="1">
      <alignment horizontal="center" vertical="center"/>
      <protection locked="0"/>
    </xf>
    <xf numFmtId="49" fontId="21" fillId="0" borderId="29"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0" fontId="21" fillId="0" borderId="28"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29" xfId="0" applyFont="1" applyBorder="1" applyAlignment="1" applyProtection="1">
      <alignment vertical="center" shrinkToFit="1"/>
      <protection locked="0"/>
    </xf>
    <xf numFmtId="0" fontId="21" fillId="0" borderId="15" xfId="0" applyFont="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16" xfId="0" applyFont="1" applyBorder="1" applyAlignment="1" applyProtection="1">
      <alignment vertical="center" shrinkToFit="1"/>
      <protection locked="0"/>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9" xfId="0" applyFont="1" applyBorder="1">
      <alignment vertical="center"/>
    </xf>
    <xf numFmtId="0" fontId="21" fillId="0" borderId="0" xfId="0" applyFont="1" applyBorder="1">
      <alignment vertical="center"/>
    </xf>
    <xf numFmtId="0" fontId="21" fillId="0" borderId="17" xfId="0" applyFont="1" applyBorder="1">
      <alignment vertical="center"/>
    </xf>
    <xf numFmtId="0" fontId="21" fillId="0" borderId="0" xfId="0" applyFont="1" applyBorder="1" applyAlignment="1" applyProtection="1">
      <alignment horizontal="center" vertical="center" shrinkToFit="1"/>
    </xf>
    <xf numFmtId="0" fontId="21" fillId="0" borderId="17" xfId="0" applyFont="1" applyBorder="1" applyAlignment="1" applyProtection="1">
      <alignment horizontal="center" vertical="center" shrinkToFit="1"/>
    </xf>
    <xf numFmtId="0" fontId="21" fillId="0" borderId="18" xfId="0" applyFont="1" applyBorder="1" applyAlignment="1">
      <alignment horizontal="left"/>
    </xf>
    <xf numFmtId="0" fontId="1" fillId="0" borderId="28"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22" fillId="0" borderId="28" xfId="0" applyFont="1" applyBorder="1" applyAlignment="1">
      <alignment horizontal="left" vertical="center"/>
    </xf>
    <xf numFmtId="0" fontId="22" fillId="0" borderId="19" xfId="0" applyFont="1" applyBorder="1" applyAlignment="1">
      <alignment horizontal="left" vertical="center"/>
    </xf>
    <xf numFmtId="0" fontId="22" fillId="0" borderId="29"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1" fillId="0" borderId="0"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28" xfId="0" applyFont="1" applyBorder="1" applyAlignment="1">
      <alignment horizontal="left" vertical="center"/>
    </xf>
    <xf numFmtId="0" fontId="21" fillId="0" borderId="19" xfId="0" applyFont="1" applyBorder="1" applyAlignment="1">
      <alignment horizontal="left" vertical="center"/>
    </xf>
    <xf numFmtId="0" fontId="21" fillId="0" borderId="29" xfId="0" applyFont="1" applyBorder="1" applyAlignment="1">
      <alignment horizontal="left"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1" fillId="0" borderId="28" xfId="0" applyFont="1" applyBorder="1" applyAlignment="1">
      <alignment horizontal="left" vertical="top" wrapText="1"/>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0" fillId="0" borderId="1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pplyProtection="1">
      <alignment horizontal="center" vertical="center" shrinkToFit="1"/>
      <protection locked="0"/>
    </xf>
    <xf numFmtId="0" fontId="0" fillId="0" borderId="28"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32" xfId="0" applyFont="1" applyBorder="1" applyAlignment="1" applyProtection="1">
      <alignment horizontal="center" vertical="center"/>
    </xf>
    <xf numFmtId="0" fontId="21" fillId="0" borderId="0" xfId="0" applyFont="1" applyAlignment="1" applyProtection="1">
      <alignment horizontal="center"/>
      <protection hidden="1"/>
    </xf>
    <xf numFmtId="0" fontId="21" fillId="0" borderId="17" xfId="0" applyFont="1" applyBorder="1" applyAlignment="1" applyProtection="1">
      <alignment horizontal="center"/>
      <protection hidden="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93</xdr:col>
      <xdr:colOff>76200</xdr:colOff>
      <xdr:row>55</xdr:row>
      <xdr:rowOff>76200</xdr:rowOff>
    </xdr:from>
    <xdr:to>
      <xdr:col>95</xdr:col>
      <xdr:colOff>257175</xdr:colOff>
      <xdr:row>60</xdr:row>
      <xdr:rowOff>19050</xdr:rowOff>
    </xdr:to>
    <xdr:pic>
      <xdr:nvPicPr>
        <xdr:cNvPr id="65462" name="図 1">
          <a:extLst>
            <a:ext uri="{FF2B5EF4-FFF2-40B4-BE49-F238E27FC236}">
              <a16:creationId xmlns:a16="http://schemas.microsoft.com/office/drawing/2014/main" id="{3B37A039-6257-D655-AF12-AD6EC4BD1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5314950"/>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DB974"/>
  <sheetViews>
    <sheetView showGridLines="0" tabSelected="1" view="pageBreakPreview" zoomScaleNormal="100" zoomScaleSheetLayoutView="100" workbookViewId="0">
      <selection activeCell="AL5" sqref="AL5:AW6"/>
    </sheetView>
  </sheetViews>
  <sheetFormatPr defaultRowHeight="13.5"/>
  <cols>
    <col min="1" max="4" width="1.625" style="1" customWidth="1"/>
    <col min="5" max="89" width="1.25" style="1" customWidth="1"/>
    <col min="90" max="96" width="5.625" style="1" customWidth="1"/>
    <col min="97" max="106" width="5.625" style="1" hidden="1" customWidth="1"/>
    <col min="107" max="110" width="5.625" style="1" customWidth="1"/>
    <col min="111" max="16384" width="9" style="1"/>
  </cols>
  <sheetData>
    <row r="1" spans="5:97" ht="8.1" customHeight="1"/>
    <row r="2" spans="5:97" ht="8.1" customHeight="1"/>
    <row r="3" spans="5:97" ht="8.1" customHeight="1">
      <c r="E3" s="273" t="s">
        <v>106</v>
      </c>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row>
    <row r="4" spans="5:97" ht="8.1" customHeight="1">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row>
    <row r="5" spans="5:97" ht="8.1" customHeight="1">
      <c r="E5" s="21"/>
      <c r="F5" s="7"/>
      <c r="G5" s="7"/>
      <c r="H5" s="7"/>
      <c r="I5" s="7"/>
      <c r="J5" s="7"/>
      <c r="K5" s="7"/>
      <c r="L5" s="7"/>
      <c r="M5" s="7"/>
      <c r="N5" s="7"/>
      <c r="O5" s="7"/>
      <c r="P5" s="7"/>
      <c r="Q5" s="7"/>
      <c r="T5" s="22"/>
      <c r="U5" s="22"/>
      <c r="V5" s="22"/>
      <c r="W5" s="22"/>
      <c r="X5" s="22"/>
      <c r="Y5" s="22"/>
      <c r="Z5" s="22"/>
      <c r="AA5" s="248" t="s">
        <v>22</v>
      </c>
      <c r="AB5" s="248"/>
      <c r="AC5" s="248"/>
      <c r="AD5" s="248"/>
      <c r="AE5" s="248"/>
      <c r="AF5" s="248"/>
      <c r="AG5" s="248"/>
      <c r="AH5" s="248"/>
      <c r="AI5" s="248"/>
      <c r="AJ5" s="248"/>
      <c r="AK5" s="248"/>
      <c r="AL5" s="249" t="s">
        <v>66</v>
      </c>
      <c r="AM5" s="249"/>
      <c r="AN5" s="249"/>
      <c r="AO5" s="249"/>
      <c r="AP5" s="249"/>
      <c r="AQ5" s="249"/>
      <c r="AR5" s="249"/>
      <c r="AS5" s="249"/>
      <c r="AT5" s="249"/>
      <c r="AU5" s="249"/>
      <c r="AV5" s="249"/>
      <c r="AW5" s="249"/>
      <c r="AX5" s="248"/>
      <c r="AY5" s="248"/>
      <c r="AZ5" s="248"/>
      <c r="BA5" s="248"/>
      <c r="BB5" s="248"/>
      <c r="BC5" s="248"/>
      <c r="BD5" s="248"/>
      <c r="BE5" s="248"/>
      <c r="BF5" s="248"/>
      <c r="BG5" s="248"/>
      <c r="BH5" s="248"/>
      <c r="BI5" s="248"/>
      <c r="BJ5" s="248"/>
      <c r="BK5" s="248"/>
      <c r="BL5" s="248"/>
      <c r="BM5" s="248"/>
      <c r="BN5" s="248"/>
      <c r="BO5" s="248"/>
      <c r="BP5" s="248"/>
      <c r="BQ5" s="248"/>
      <c r="BR5" s="248"/>
      <c r="BS5" s="248"/>
      <c r="BT5" s="22"/>
      <c r="BU5" s="7"/>
      <c r="BV5" s="7"/>
      <c r="BW5" s="7"/>
      <c r="BX5" s="7"/>
      <c r="BY5" s="7"/>
      <c r="BZ5" s="7"/>
      <c r="CA5" s="7"/>
      <c r="CB5" s="7"/>
      <c r="CC5" s="7"/>
      <c r="CD5" s="7"/>
      <c r="CE5" s="7"/>
      <c r="CF5" s="7"/>
      <c r="CG5" s="7"/>
      <c r="CH5" s="7"/>
      <c r="CI5" s="7"/>
      <c r="CJ5" s="7"/>
      <c r="CK5" s="7"/>
      <c r="CL5" s="7"/>
      <c r="CM5" s="7"/>
      <c r="CN5" s="7"/>
      <c r="CO5" s="7"/>
      <c r="CP5" s="7"/>
      <c r="CQ5" s="7"/>
      <c r="CR5" s="7"/>
      <c r="CS5" s="7"/>
    </row>
    <row r="6" spans="5:97" ht="8.1" customHeight="1">
      <c r="E6" s="7"/>
      <c r="F6" s="7"/>
      <c r="G6" s="7"/>
      <c r="H6" s="7"/>
      <c r="I6" s="7"/>
      <c r="J6" s="7"/>
      <c r="K6" s="7"/>
      <c r="L6" s="7"/>
      <c r="M6" s="7"/>
      <c r="N6" s="7"/>
      <c r="O6" s="7"/>
      <c r="P6" s="7"/>
      <c r="Q6" s="7"/>
      <c r="R6" s="22"/>
      <c r="S6" s="22"/>
      <c r="T6" s="22"/>
      <c r="U6" s="22"/>
      <c r="V6" s="22"/>
      <c r="W6" s="22"/>
      <c r="X6" s="22"/>
      <c r="Y6" s="22"/>
      <c r="Z6" s="22"/>
      <c r="AA6" s="248"/>
      <c r="AB6" s="248"/>
      <c r="AC6" s="248"/>
      <c r="AD6" s="248"/>
      <c r="AE6" s="248"/>
      <c r="AF6" s="248"/>
      <c r="AG6" s="248"/>
      <c r="AH6" s="248"/>
      <c r="AI6" s="248"/>
      <c r="AJ6" s="248"/>
      <c r="AK6" s="248"/>
      <c r="AL6" s="249"/>
      <c r="AM6" s="249"/>
      <c r="AN6" s="249"/>
      <c r="AO6" s="249"/>
      <c r="AP6" s="249"/>
      <c r="AQ6" s="249"/>
      <c r="AR6" s="249"/>
      <c r="AS6" s="249"/>
      <c r="AT6" s="249"/>
      <c r="AU6" s="249"/>
      <c r="AV6" s="249"/>
      <c r="AW6" s="249"/>
      <c r="AX6" s="248"/>
      <c r="AY6" s="248"/>
      <c r="AZ6" s="248"/>
      <c r="BA6" s="248"/>
      <c r="BB6" s="248"/>
      <c r="BC6" s="248"/>
      <c r="BD6" s="248"/>
      <c r="BE6" s="248"/>
      <c r="BF6" s="248"/>
      <c r="BG6" s="248"/>
      <c r="BH6" s="248"/>
      <c r="BI6" s="248"/>
      <c r="BJ6" s="248"/>
      <c r="BK6" s="248"/>
      <c r="BL6" s="248"/>
      <c r="BM6" s="248"/>
      <c r="BN6" s="248"/>
      <c r="BO6" s="248"/>
      <c r="BP6" s="248"/>
      <c r="BQ6" s="248"/>
      <c r="BR6" s="248"/>
      <c r="BS6" s="248"/>
      <c r="BT6" s="22"/>
      <c r="BU6" s="7"/>
      <c r="BV6" s="7"/>
      <c r="BW6" s="7"/>
      <c r="BX6" s="7"/>
      <c r="BY6" s="7"/>
      <c r="BZ6" s="7"/>
      <c r="CA6" s="7"/>
      <c r="CB6" s="7"/>
      <c r="CC6" s="7"/>
      <c r="CD6" s="7"/>
      <c r="CE6" s="7"/>
      <c r="CF6" s="7"/>
      <c r="CG6" s="7"/>
      <c r="CH6" s="7"/>
      <c r="CI6" s="7"/>
      <c r="CJ6" s="7"/>
      <c r="CK6" s="7"/>
      <c r="CL6" s="7"/>
      <c r="CM6" s="7"/>
      <c r="CN6" s="7"/>
      <c r="CO6" s="7"/>
      <c r="CP6" s="7"/>
      <c r="CQ6" s="7"/>
      <c r="CR6" s="7"/>
      <c r="CS6" s="7"/>
    </row>
    <row r="7" spans="5:97" ht="8.1" customHeight="1">
      <c r="E7" s="11"/>
      <c r="F7" s="11"/>
      <c r="G7" s="11"/>
      <c r="H7" s="11"/>
      <c r="I7" s="11"/>
      <c r="J7" s="11"/>
      <c r="K7" s="11"/>
      <c r="L7" s="11"/>
      <c r="M7" s="11"/>
      <c r="N7" s="11"/>
      <c r="O7" s="11"/>
      <c r="P7" s="11"/>
      <c r="R7" s="14"/>
      <c r="S7" s="14"/>
      <c r="T7" s="14"/>
      <c r="U7" s="14"/>
      <c r="V7" s="14"/>
      <c r="W7" s="14"/>
      <c r="X7" s="14"/>
      <c r="Y7" s="14"/>
      <c r="Z7" s="14"/>
      <c r="AA7" s="14"/>
      <c r="AB7" s="14"/>
      <c r="AC7" s="14"/>
      <c r="AD7" s="14"/>
      <c r="AE7" s="14"/>
      <c r="AF7" s="14"/>
      <c r="AG7" s="14"/>
      <c r="AH7" s="14"/>
      <c r="AI7" s="14"/>
      <c r="AJ7" s="14"/>
      <c r="AK7" s="14"/>
      <c r="AL7" s="14"/>
      <c r="AM7" s="14"/>
      <c r="AN7" s="14"/>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row>
    <row r="8" spans="5:97" ht="8.1" customHeight="1">
      <c r="E8" s="11"/>
      <c r="F8" s="85"/>
      <c r="G8" s="85"/>
      <c r="H8" s="85"/>
      <c r="I8" s="85"/>
      <c r="J8" s="85"/>
      <c r="K8" s="85"/>
      <c r="L8" s="85"/>
      <c r="M8" s="85"/>
      <c r="N8" s="85"/>
      <c r="O8" s="85"/>
      <c r="P8" s="85"/>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11"/>
      <c r="AP8" s="11"/>
      <c r="AQ8" s="142" t="s">
        <v>24</v>
      </c>
      <c r="AR8" s="142"/>
      <c r="AS8" s="142"/>
      <c r="AT8" s="142"/>
      <c r="AU8" s="142"/>
      <c r="AV8" s="142"/>
      <c r="AW8" s="246" t="s">
        <v>30</v>
      </c>
      <c r="AX8" s="246"/>
      <c r="AY8" s="246"/>
      <c r="AZ8" s="246"/>
      <c r="BA8" s="246"/>
      <c r="BB8" s="214" t="s">
        <v>23</v>
      </c>
      <c r="BC8" s="214"/>
      <c r="BD8" s="214"/>
      <c r="BE8" s="214"/>
      <c r="BF8" s="214"/>
      <c r="BG8" s="85"/>
      <c r="BH8" s="85"/>
      <c r="BI8" s="85"/>
      <c r="BJ8" s="85"/>
      <c r="BK8" s="85"/>
      <c r="BL8" s="85"/>
      <c r="BM8" s="85"/>
      <c r="BN8" s="11"/>
      <c r="BO8" s="11"/>
      <c r="BP8" s="11"/>
      <c r="BQ8" s="11"/>
      <c r="BR8" s="11"/>
      <c r="BS8" s="11"/>
      <c r="BT8" s="11"/>
      <c r="BU8" s="11"/>
      <c r="BV8" s="11"/>
      <c r="BW8" s="11"/>
      <c r="BX8" s="11"/>
      <c r="BY8" s="11"/>
      <c r="BZ8" s="11"/>
      <c r="CA8" s="11"/>
      <c r="CB8" s="11"/>
      <c r="CC8" s="11"/>
      <c r="CD8" s="11"/>
      <c r="CE8" s="11"/>
      <c r="CF8" s="11"/>
      <c r="CG8" s="11"/>
      <c r="CH8" s="11"/>
      <c r="CI8" s="11"/>
      <c r="CJ8" s="11"/>
      <c r="CK8" s="11"/>
    </row>
    <row r="9" spans="5:97" ht="8.1" customHeight="1">
      <c r="E9" s="11"/>
      <c r="F9" s="85"/>
      <c r="G9" s="85"/>
      <c r="H9" s="85"/>
      <c r="I9" s="85"/>
      <c r="J9" s="85"/>
      <c r="K9" s="85"/>
      <c r="L9" s="85"/>
      <c r="M9" s="85"/>
      <c r="N9" s="85"/>
      <c r="O9" s="85"/>
      <c r="P9" s="85"/>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1"/>
      <c r="AP9" s="11"/>
      <c r="AQ9" s="262"/>
      <c r="AR9" s="262"/>
      <c r="AS9" s="262"/>
      <c r="AT9" s="262"/>
      <c r="AU9" s="262"/>
      <c r="AV9" s="262"/>
      <c r="AW9" s="247"/>
      <c r="AX9" s="247"/>
      <c r="AY9" s="247"/>
      <c r="AZ9" s="247"/>
      <c r="BA9" s="247"/>
      <c r="BB9" s="217"/>
      <c r="BC9" s="217"/>
      <c r="BD9" s="217"/>
      <c r="BE9" s="217"/>
      <c r="BF9" s="217"/>
      <c r="BG9" s="66"/>
      <c r="BH9" s="86"/>
      <c r="BI9" s="86"/>
      <c r="BJ9" s="86"/>
      <c r="BK9" s="86"/>
      <c r="BL9" s="86"/>
      <c r="BM9" s="86"/>
      <c r="BN9" s="11"/>
      <c r="BO9" s="11"/>
      <c r="BP9" s="11"/>
      <c r="BQ9" s="11"/>
      <c r="BR9" s="11"/>
      <c r="BS9" s="11"/>
      <c r="BT9" s="11"/>
      <c r="BU9" s="11"/>
      <c r="BV9" s="11"/>
      <c r="BW9" s="11"/>
      <c r="BX9" s="11"/>
      <c r="BY9" s="11"/>
      <c r="BZ9" s="11"/>
      <c r="CA9" s="11"/>
      <c r="CB9" s="11"/>
      <c r="CC9" s="11"/>
      <c r="CD9" s="11"/>
      <c r="CE9" s="11"/>
      <c r="CF9" s="11"/>
      <c r="CG9" s="11"/>
      <c r="CH9" s="11"/>
      <c r="CI9" s="11"/>
      <c r="CJ9" s="11"/>
      <c r="CK9" s="11"/>
    </row>
    <row r="10" spans="5:97" ht="8.1" customHeight="1">
      <c r="F10" s="275" t="s">
        <v>11</v>
      </c>
      <c r="G10" s="275"/>
      <c r="H10" s="275"/>
      <c r="I10" s="275"/>
      <c r="J10" s="275"/>
      <c r="K10" s="275"/>
      <c r="L10" s="275"/>
      <c r="M10" s="275"/>
      <c r="N10" s="275"/>
      <c r="O10" s="275"/>
      <c r="P10" s="277" t="s">
        <v>12</v>
      </c>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Q10" s="142" t="s">
        <v>25</v>
      </c>
      <c r="AR10" s="214"/>
      <c r="AS10" s="214"/>
      <c r="AT10" s="214"/>
      <c r="AU10" s="214"/>
      <c r="AV10" s="214"/>
      <c r="AW10" s="251" t="s">
        <v>31</v>
      </c>
      <c r="AX10" s="251"/>
      <c r="AY10" s="251"/>
      <c r="AZ10" s="251"/>
      <c r="BA10" s="251"/>
      <c r="BB10" s="251" t="s">
        <v>85</v>
      </c>
      <c r="BC10" s="251"/>
      <c r="BD10" s="251"/>
      <c r="BE10" s="251"/>
      <c r="BF10" s="251"/>
      <c r="BG10" s="66"/>
      <c r="BH10" s="3"/>
      <c r="BI10" s="3"/>
      <c r="BJ10" s="3"/>
      <c r="BK10" s="3"/>
      <c r="BL10" s="3"/>
      <c r="BM10" s="3"/>
      <c r="BN10" s="250" t="s">
        <v>113</v>
      </c>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row>
    <row r="11" spans="5:97" ht="8.1" customHeight="1">
      <c r="F11" s="276"/>
      <c r="G11" s="276"/>
      <c r="H11" s="276"/>
      <c r="I11" s="276"/>
      <c r="J11" s="276"/>
      <c r="K11" s="276"/>
      <c r="L11" s="276"/>
      <c r="M11" s="276"/>
      <c r="N11" s="276"/>
      <c r="O11" s="276"/>
      <c r="P11" s="278"/>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Q11" s="217"/>
      <c r="AR11" s="217"/>
      <c r="AS11" s="217"/>
      <c r="AT11" s="217"/>
      <c r="AU11" s="217"/>
      <c r="AV11" s="217"/>
      <c r="AW11" s="238"/>
      <c r="AX11" s="238"/>
      <c r="AY11" s="238"/>
      <c r="AZ11" s="238"/>
      <c r="BA11" s="238"/>
      <c r="BB11" s="238"/>
      <c r="BC11" s="238"/>
      <c r="BD11" s="238"/>
      <c r="BE11" s="238"/>
      <c r="BF11" s="238"/>
      <c r="BG11" s="4"/>
      <c r="BH11" s="4"/>
      <c r="BI11" s="12"/>
      <c r="BJ11" s="86"/>
      <c r="BK11" s="86"/>
      <c r="BL11" s="86"/>
      <c r="BM11" s="86"/>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row>
    <row r="12" spans="5:97" ht="8.1" customHeight="1">
      <c r="F12" s="275" t="s">
        <v>10</v>
      </c>
      <c r="G12" s="275"/>
      <c r="H12" s="275"/>
      <c r="I12" s="275"/>
      <c r="J12" s="275"/>
      <c r="K12" s="275"/>
      <c r="L12" s="275"/>
      <c r="M12" s="275"/>
      <c r="N12" s="275"/>
      <c r="O12" s="275"/>
      <c r="P12" s="277" t="s">
        <v>13</v>
      </c>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Q12" s="261" t="s">
        <v>61</v>
      </c>
      <c r="AR12" s="261"/>
      <c r="AS12" s="261"/>
      <c r="AT12" s="261"/>
      <c r="AU12" s="261"/>
      <c r="AV12" s="261"/>
      <c r="AW12" s="263" t="s">
        <v>59</v>
      </c>
      <c r="AX12" s="263"/>
      <c r="AY12" s="263"/>
      <c r="AZ12" s="263"/>
      <c r="BA12" s="263"/>
      <c r="BB12" s="263"/>
      <c r="BC12" s="263"/>
      <c r="BD12" s="263"/>
      <c r="BE12" s="263"/>
      <c r="BF12" s="263"/>
      <c r="BG12" s="2"/>
      <c r="BH12" s="2"/>
      <c r="BI12" s="2"/>
      <c r="BJ12" s="251"/>
      <c r="BK12" s="251"/>
      <c r="BL12" s="251"/>
      <c r="BM12" s="251"/>
      <c r="BO12" s="31"/>
      <c r="BP12" s="31"/>
      <c r="BQ12" s="31"/>
      <c r="BR12" s="31"/>
      <c r="BS12" s="31"/>
      <c r="BT12" s="31"/>
      <c r="BU12" s="31"/>
      <c r="BV12" s="31"/>
      <c r="BW12" s="15"/>
      <c r="BX12" s="15"/>
      <c r="BY12" s="15"/>
      <c r="BZ12" s="15"/>
      <c r="CA12" s="15"/>
      <c r="CB12" s="15"/>
      <c r="CC12" s="15"/>
      <c r="CD12" s="15"/>
      <c r="CE12" s="15"/>
      <c r="CF12" s="15"/>
      <c r="CG12" s="15"/>
      <c r="CH12" s="15"/>
      <c r="CI12" s="31"/>
      <c r="CJ12" s="31"/>
      <c r="CK12" s="31"/>
    </row>
    <row r="13" spans="5:97" ht="8.1" customHeight="1">
      <c r="F13" s="276"/>
      <c r="G13" s="276"/>
      <c r="H13" s="276"/>
      <c r="I13" s="276"/>
      <c r="J13" s="276"/>
      <c r="K13" s="276"/>
      <c r="L13" s="276"/>
      <c r="M13" s="276"/>
      <c r="N13" s="276"/>
      <c r="O13" s="276"/>
      <c r="P13" s="278"/>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Q13" s="262"/>
      <c r="AR13" s="262"/>
      <c r="AS13" s="262"/>
      <c r="AT13" s="262"/>
      <c r="AU13" s="262"/>
      <c r="AV13" s="262"/>
      <c r="AW13" s="238"/>
      <c r="AX13" s="238"/>
      <c r="AY13" s="238"/>
      <c r="AZ13" s="238"/>
      <c r="BA13" s="238"/>
      <c r="BB13" s="238"/>
      <c r="BC13" s="238"/>
      <c r="BD13" s="238"/>
      <c r="BE13" s="238"/>
      <c r="BF13" s="238"/>
      <c r="BG13" s="2"/>
      <c r="BH13" s="2"/>
      <c r="BI13" s="2"/>
      <c r="BJ13" s="251"/>
      <c r="BK13" s="251"/>
      <c r="BL13" s="251"/>
      <c r="BM13" s="251"/>
      <c r="BO13" s="31"/>
      <c r="BP13" s="31"/>
      <c r="BQ13" s="31"/>
      <c r="BR13" s="31"/>
      <c r="BS13" s="31"/>
      <c r="BT13" s="31"/>
      <c r="BU13" s="31"/>
      <c r="BV13" s="31"/>
      <c r="BW13" s="15"/>
      <c r="BX13" s="15"/>
      <c r="BY13" s="15"/>
      <c r="BZ13" s="15"/>
      <c r="CA13" s="15"/>
      <c r="CB13" s="15"/>
      <c r="CC13" s="15"/>
      <c r="CD13" s="15"/>
      <c r="CE13" s="15"/>
      <c r="CF13" s="15"/>
      <c r="CG13" s="15"/>
      <c r="CH13" s="15"/>
      <c r="CI13" s="31"/>
      <c r="CJ13" s="31"/>
      <c r="CK13" s="31"/>
    </row>
    <row r="14" spans="5:97" ht="8.1" customHeight="1">
      <c r="F14" s="283" t="s">
        <v>91</v>
      </c>
      <c r="G14" s="283"/>
      <c r="H14" s="283"/>
      <c r="I14" s="283"/>
      <c r="J14" s="283"/>
      <c r="K14" s="283"/>
      <c r="L14" s="283"/>
      <c r="M14" s="283"/>
      <c r="N14" s="283"/>
      <c r="O14" s="283"/>
      <c r="P14" s="284" t="s">
        <v>12</v>
      </c>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Q14" s="285" t="s">
        <v>101</v>
      </c>
      <c r="AR14" s="285"/>
      <c r="AS14" s="285"/>
      <c r="AT14" s="285"/>
      <c r="AU14" s="285"/>
      <c r="AV14" s="285"/>
      <c r="AW14" s="287" t="s">
        <v>102</v>
      </c>
      <c r="AX14" s="287"/>
      <c r="AY14" s="287"/>
      <c r="AZ14" s="256"/>
      <c r="BA14" s="256"/>
      <c r="BB14" s="256" t="s">
        <v>103</v>
      </c>
      <c r="BC14" s="258"/>
      <c r="BD14" s="256"/>
      <c r="BE14" s="256"/>
      <c r="BF14" s="256" t="s">
        <v>104</v>
      </c>
      <c r="BG14" s="258"/>
      <c r="BH14" s="256"/>
      <c r="BI14" s="256"/>
      <c r="BJ14" s="256" t="s">
        <v>105</v>
      </c>
      <c r="BK14" s="258"/>
      <c r="BL14" s="260"/>
      <c r="BM14" s="260"/>
      <c r="BN14" s="6"/>
      <c r="BO14" s="244" t="s">
        <v>9</v>
      </c>
      <c r="BP14" s="244"/>
      <c r="BQ14" s="244"/>
      <c r="BR14" s="244"/>
      <c r="BS14" s="244"/>
      <c r="BT14" s="244"/>
      <c r="BU14" s="244"/>
      <c r="BV14" s="244"/>
      <c r="BW14" s="281"/>
      <c r="BX14" s="281"/>
      <c r="BY14" s="281"/>
      <c r="BZ14" s="281"/>
      <c r="CA14" s="281"/>
      <c r="CB14" s="281"/>
      <c r="CC14" s="281"/>
      <c r="CD14" s="281"/>
      <c r="CE14" s="281"/>
      <c r="CF14" s="281"/>
      <c r="CG14" s="281"/>
      <c r="CH14" s="281"/>
      <c r="CI14" s="244" t="s">
        <v>16</v>
      </c>
      <c r="CJ14" s="244"/>
      <c r="CK14" s="244"/>
    </row>
    <row r="15" spans="5:97" ht="8.1" customHeight="1">
      <c r="F15" s="262"/>
      <c r="G15" s="262"/>
      <c r="H15" s="262"/>
      <c r="I15" s="262"/>
      <c r="J15" s="262"/>
      <c r="K15" s="262"/>
      <c r="L15" s="262"/>
      <c r="M15" s="262"/>
      <c r="N15" s="262"/>
      <c r="O15" s="262"/>
      <c r="P15" s="27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Q15" s="286"/>
      <c r="AR15" s="286"/>
      <c r="AS15" s="286"/>
      <c r="AT15" s="286"/>
      <c r="AU15" s="286"/>
      <c r="AV15" s="286"/>
      <c r="AW15" s="247"/>
      <c r="AX15" s="247"/>
      <c r="AY15" s="247"/>
      <c r="AZ15" s="257"/>
      <c r="BA15" s="257"/>
      <c r="BB15" s="259"/>
      <c r="BC15" s="259"/>
      <c r="BD15" s="257"/>
      <c r="BE15" s="257"/>
      <c r="BF15" s="259"/>
      <c r="BG15" s="259"/>
      <c r="BH15" s="257"/>
      <c r="BI15" s="257"/>
      <c r="BJ15" s="259"/>
      <c r="BK15" s="259"/>
      <c r="BL15" s="240"/>
      <c r="BM15" s="240"/>
      <c r="BN15" s="6"/>
      <c r="BO15" s="245"/>
      <c r="BP15" s="245"/>
      <c r="BQ15" s="245"/>
      <c r="BR15" s="245"/>
      <c r="BS15" s="245"/>
      <c r="BT15" s="245"/>
      <c r="BU15" s="245"/>
      <c r="BV15" s="245"/>
      <c r="BW15" s="282"/>
      <c r="BX15" s="282"/>
      <c r="BY15" s="282"/>
      <c r="BZ15" s="282"/>
      <c r="CA15" s="282"/>
      <c r="CB15" s="282"/>
      <c r="CC15" s="282"/>
      <c r="CD15" s="282"/>
      <c r="CE15" s="282"/>
      <c r="CF15" s="282"/>
      <c r="CG15" s="282"/>
      <c r="CH15" s="282"/>
      <c r="CI15" s="245"/>
      <c r="CJ15" s="245"/>
      <c r="CK15" s="245"/>
    </row>
    <row r="16" spans="5:97" ht="8.1" customHeight="1">
      <c r="F16" s="32"/>
      <c r="G16" s="32"/>
      <c r="H16" s="32"/>
      <c r="I16" s="32"/>
      <c r="J16" s="32"/>
      <c r="K16" s="32"/>
      <c r="L16" s="32"/>
      <c r="M16" s="32"/>
      <c r="N16" s="32"/>
      <c r="O16" s="32"/>
      <c r="P16" s="33"/>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Q16" s="29"/>
      <c r="AR16" s="29"/>
      <c r="AS16" s="29"/>
      <c r="AT16" s="29"/>
      <c r="AU16" s="29"/>
      <c r="AV16" s="29"/>
      <c r="AW16" s="30"/>
      <c r="AX16" s="30"/>
      <c r="AY16" s="30"/>
      <c r="AZ16" s="30"/>
      <c r="BA16" s="30"/>
      <c r="BB16" s="30"/>
      <c r="BC16" s="30"/>
      <c r="BD16" s="30"/>
      <c r="BE16" s="30"/>
      <c r="BF16" s="30"/>
      <c r="BG16" s="2"/>
      <c r="BH16" s="2"/>
      <c r="BI16" s="2"/>
      <c r="BJ16" s="30"/>
      <c r="BK16" s="30"/>
      <c r="BL16" s="30"/>
      <c r="BM16" s="30"/>
      <c r="BO16" s="16"/>
      <c r="BP16" s="16"/>
      <c r="BQ16" s="16"/>
      <c r="BR16" s="16"/>
      <c r="BS16" s="16"/>
      <c r="BT16" s="16"/>
      <c r="BU16" s="16"/>
      <c r="BV16" s="16"/>
      <c r="BW16" s="35"/>
      <c r="BX16" s="35"/>
      <c r="BY16" s="35"/>
      <c r="BZ16" s="35"/>
      <c r="CA16" s="35"/>
      <c r="CB16" s="35"/>
      <c r="CC16" s="35"/>
      <c r="CD16" s="35"/>
      <c r="CE16" s="35"/>
      <c r="CF16" s="35"/>
      <c r="CG16" s="35"/>
      <c r="CH16" s="35"/>
      <c r="CI16" s="16"/>
      <c r="CJ16" s="16"/>
      <c r="CK16" s="16"/>
    </row>
    <row r="17" spans="3:106" ht="8.1" customHeight="1">
      <c r="E17" s="265" t="s">
        <v>0</v>
      </c>
      <c r="F17" s="288"/>
      <c r="G17" s="288"/>
      <c r="H17" s="288"/>
      <c r="I17" s="288"/>
      <c r="J17" s="288"/>
      <c r="K17" s="288"/>
      <c r="L17" s="289"/>
      <c r="M17" s="290" t="s">
        <v>1</v>
      </c>
      <c r="N17" s="291"/>
      <c r="O17" s="291"/>
      <c r="P17" s="291"/>
      <c r="Q17" s="291"/>
      <c r="R17" s="291"/>
      <c r="S17" s="291"/>
      <c r="T17" s="291"/>
      <c r="U17" s="291"/>
      <c r="V17" s="291"/>
      <c r="W17" s="291"/>
      <c r="X17" s="290" t="s">
        <v>3</v>
      </c>
      <c r="Y17" s="291"/>
      <c r="Z17" s="291"/>
      <c r="AA17" s="291"/>
      <c r="AB17" s="291"/>
      <c r="AC17" s="291"/>
      <c r="AD17" s="291"/>
      <c r="AE17" s="291"/>
      <c r="AF17" s="291"/>
      <c r="AG17" s="291"/>
      <c r="AH17" s="291"/>
      <c r="AI17" s="291"/>
      <c r="AJ17" s="291"/>
      <c r="AK17" s="290" t="s">
        <v>2</v>
      </c>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42" t="s">
        <v>4</v>
      </c>
      <c r="BI17" s="243"/>
      <c r="BJ17" s="243"/>
      <c r="BK17" s="243"/>
      <c r="BL17" s="243"/>
      <c r="BM17" s="243"/>
      <c r="BN17" s="243"/>
      <c r="BO17" s="243"/>
      <c r="BP17" s="243"/>
      <c r="BQ17" s="243"/>
      <c r="BR17" s="243"/>
      <c r="BS17" s="243"/>
      <c r="BT17" s="243"/>
      <c r="BU17" s="243"/>
      <c r="BV17" s="243"/>
      <c r="BW17" s="265" t="s">
        <v>5</v>
      </c>
      <c r="BX17" s="266"/>
      <c r="BY17" s="266"/>
      <c r="BZ17" s="266"/>
      <c r="CA17" s="266"/>
      <c r="CB17" s="266"/>
      <c r="CC17" s="266"/>
      <c r="CD17" s="266"/>
      <c r="CE17" s="266"/>
      <c r="CF17" s="266"/>
      <c r="CG17" s="266"/>
      <c r="CH17" s="266"/>
      <c r="CI17" s="266"/>
      <c r="CJ17" s="266"/>
      <c r="CK17" s="267"/>
      <c r="CL17" s="294"/>
      <c r="CM17" s="295"/>
      <c r="CN17" s="295"/>
      <c r="CO17" s="296"/>
      <c r="CP17" s="10"/>
      <c r="CQ17" s="10"/>
    </row>
    <row r="18" spans="3:106" ht="8.1" customHeight="1">
      <c r="E18" s="150"/>
      <c r="F18" s="151"/>
      <c r="G18" s="151"/>
      <c r="H18" s="151"/>
      <c r="I18" s="151"/>
      <c r="J18" s="151"/>
      <c r="K18" s="151"/>
      <c r="L18" s="15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43"/>
      <c r="BI18" s="243"/>
      <c r="BJ18" s="243"/>
      <c r="BK18" s="243"/>
      <c r="BL18" s="243"/>
      <c r="BM18" s="243"/>
      <c r="BN18" s="243"/>
      <c r="BO18" s="243"/>
      <c r="BP18" s="243"/>
      <c r="BQ18" s="243"/>
      <c r="BR18" s="243"/>
      <c r="BS18" s="243"/>
      <c r="BT18" s="243"/>
      <c r="BU18" s="243"/>
      <c r="BV18" s="243"/>
      <c r="BW18" s="268"/>
      <c r="BX18" s="269"/>
      <c r="BY18" s="269"/>
      <c r="BZ18" s="269"/>
      <c r="CA18" s="269"/>
      <c r="CB18" s="269"/>
      <c r="CC18" s="269"/>
      <c r="CD18" s="269"/>
      <c r="CE18" s="269"/>
      <c r="CF18" s="269"/>
      <c r="CG18" s="269"/>
      <c r="CH18" s="269"/>
      <c r="CI18" s="269"/>
      <c r="CJ18" s="269"/>
      <c r="CK18" s="270"/>
      <c r="CL18" s="234"/>
      <c r="CM18" s="235"/>
      <c r="CN18" s="235"/>
      <c r="CO18" s="236"/>
      <c r="CP18" s="10"/>
      <c r="CQ18" s="10"/>
      <c r="CY18" s="17"/>
      <c r="CZ18" s="17"/>
    </row>
    <row r="19" spans="3:106" ht="8.1" customHeight="1">
      <c r="E19" s="150"/>
      <c r="F19" s="151"/>
      <c r="G19" s="151"/>
      <c r="H19" s="151"/>
      <c r="I19" s="151"/>
      <c r="J19" s="151"/>
      <c r="K19" s="151"/>
      <c r="L19" s="15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43"/>
      <c r="BI19" s="243"/>
      <c r="BJ19" s="243"/>
      <c r="BK19" s="243"/>
      <c r="BL19" s="243"/>
      <c r="BM19" s="243"/>
      <c r="BN19" s="243"/>
      <c r="BO19" s="243"/>
      <c r="BP19" s="243"/>
      <c r="BQ19" s="243"/>
      <c r="BR19" s="243"/>
      <c r="BS19" s="243"/>
      <c r="BT19" s="243"/>
      <c r="BU19" s="243"/>
      <c r="BV19" s="243"/>
      <c r="BW19" s="319" t="s">
        <v>7</v>
      </c>
      <c r="BX19" s="301"/>
      <c r="BY19" s="301"/>
      <c r="BZ19" s="301"/>
      <c r="CA19" s="302"/>
      <c r="CB19" s="304" t="s">
        <v>97</v>
      </c>
      <c r="CC19" s="305"/>
      <c r="CD19" s="305"/>
      <c r="CE19" s="305"/>
      <c r="CF19" s="306"/>
      <c r="CG19" s="300" t="s">
        <v>8</v>
      </c>
      <c r="CH19" s="301"/>
      <c r="CI19" s="301"/>
      <c r="CJ19" s="302"/>
      <c r="CK19" s="303"/>
      <c r="CL19" s="234"/>
      <c r="CM19" s="235"/>
      <c r="CN19" s="235"/>
      <c r="CO19" s="236"/>
      <c r="CP19" s="10"/>
      <c r="CQ19" s="10"/>
      <c r="CY19" s="8"/>
      <c r="CZ19" s="8"/>
      <c r="DB19" s="18"/>
    </row>
    <row r="20" spans="3:106" ht="8.1" customHeight="1">
      <c r="E20" s="150"/>
      <c r="F20" s="151"/>
      <c r="G20" s="151"/>
      <c r="H20" s="151"/>
      <c r="I20" s="151"/>
      <c r="J20" s="151"/>
      <c r="K20" s="151"/>
      <c r="L20" s="15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43"/>
      <c r="BI20" s="243"/>
      <c r="BJ20" s="243"/>
      <c r="BK20" s="243"/>
      <c r="BL20" s="243"/>
      <c r="BM20" s="243"/>
      <c r="BN20" s="243"/>
      <c r="BO20" s="243"/>
      <c r="BP20" s="243"/>
      <c r="BQ20" s="243"/>
      <c r="BR20" s="243"/>
      <c r="BS20" s="243"/>
      <c r="BT20" s="243"/>
      <c r="BU20" s="243"/>
      <c r="BV20" s="243"/>
      <c r="BW20" s="319"/>
      <c r="BX20" s="301"/>
      <c r="BY20" s="301"/>
      <c r="BZ20" s="301"/>
      <c r="CA20" s="302"/>
      <c r="CB20" s="307"/>
      <c r="CC20" s="308"/>
      <c r="CD20" s="308"/>
      <c r="CE20" s="308"/>
      <c r="CF20" s="309"/>
      <c r="CG20" s="300"/>
      <c r="CH20" s="301"/>
      <c r="CI20" s="301"/>
      <c r="CJ20" s="302"/>
      <c r="CK20" s="303"/>
      <c r="CL20" s="234"/>
      <c r="CM20" s="235"/>
      <c r="CN20" s="235"/>
      <c r="CO20" s="236"/>
      <c r="CP20" s="10"/>
      <c r="CQ20" s="10"/>
      <c r="CY20" s="8"/>
      <c r="CZ20" s="8"/>
    </row>
    <row r="21" spans="3:106" ht="8.1" customHeight="1">
      <c r="C21" s="7"/>
      <c r="D21" s="7"/>
      <c r="E21" s="153"/>
      <c r="F21" s="154"/>
      <c r="G21" s="154"/>
      <c r="H21" s="154"/>
      <c r="I21" s="154"/>
      <c r="J21" s="154"/>
      <c r="K21" s="154"/>
      <c r="L21" s="155"/>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43"/>
      <c r="BI21" s="243"/>
      <c r="BJ21" s="243"/>
      <c r="BK21" s="243"/>
      <c r="BL21" s="243"/>
      <c r="BM21" s="243"/>
      <c r="BN21" s="243"/>
      <c r="BO21" s="243"/>
      <c r="BP21" s="243"/>
      <c r="BQ21" s="243"/>
      <c r="BR21" s="243"/>
      <c r="BS21" s="243"/>
      <c r="BT21" s="243"/>
      <c r="BU21" s="243"/>
      <c r="BV21" s="243"/>
      <c r="BW21" s="320"/>
      <c r="BX21" s="301"/>
      <c r="BY21" s="301"/>
      <c r="BZ21" s="301"/>
      <c r="CA21" s="302"/>
      <c r="CB21" s="310"/>
      <c r="CC21" s="311"/>
      <c r="CD21" s="311"/>
      <c r="CE21" s="311"/>
      <c r="CF21" s="312"/>
      <c r="CG21" s="301"/>
      <c r="CH21" s="301"/>
      <c r="CI21" s="301"/>
      <c r="CJ21" s="302"/>
      <c r="CK21" s="303"/>
      <c r="CL21" s="297"/>
      <c r="CM21" s="298"/>
      <c r="CN21" s="298"/>
      <c r="CO21" s="299"/>
      <c r="CP21" s="10"/>
      <c r="CQ21" s="10"/>
      <c r="CY21" s="8"/>
      <c r="CZ21" s="8"/>
      <c r="DB21" s="18"/>
    </row>
    <row r="22" spans="3:106" ht="8.1" customHeight="1">
      <c r="C22" s="7"/>
      <c r="D22" s="7"/>
      <c r="E22" s="313" t="s">
        <v>14</v>
      </c>
      <c r="F22" s="314"/>
      <c r="G22" s="114" t="s">
        <v>107</v>
      </c>
      <c r="H22" s="115"/>
      <c r="I22" s="115"/>
      <c r="J22" s="115"/>
      <c r="K22" s="115"/>
      <c r="L22" s="116"/>
      <c r="M22" s="103" t="s">
        <v>38</v>
      </c>
      <c r="N22" s="104"/>
      <c r="O22" s="104"/>
      <c r="P22" s="104"/>
      <c r="Q22" s="104"/>
      <c r="R22" s="104"/>
      <c r="S22" s="104"/>
      <c r="T22" s="104"/>
      <c r="U22" s="104"/>
      <c r="V22" s="104"/>
      <c r="W22" s="105"/>
      <c r="X22" s="103" t="s">
        <v>6</v>
      </c>
      <c r="Y22" s="104"/>
      <c r="Z22" s="104"/>
      <c r="AA22" s="104"/>
      <c r="AB22" s="104"/>
      <c r="AC22" s="104"/>
      <c r="AD22" s="104"/>
      <c r="AE22" s="104"/>
      <c r="AF22" s="104"/>
      <c r="AG22" s="104"/>
      <c r="AH22" s="104"/>
      <c r="AI22" s="104"/>
      <c r="AJ22" s="105"/>
      <c r="AK22" s="219" t="s">
        <v>108</v>
      </c>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1"/>
      <c r="BH22" s="231"/>
      <c r="BI22" s="232"/>
      <c r="BJ22" s="232"/>
      <c r="BK22" s="232"/>
      <c r="BL22" s="232"/>
      <c r="BM22" s="232"/>
      <c r="BN22" s="232"/>
      <c r="BO22" s="232"/>
      <c r="BP22" s="232"/>
      <c r="BQ22" s="232"/>
      <c r="BR22" s="232"/>
      <c r="BS22" s="232"/>
      <c r="BT22" s="232"/>
      <c r="BU22" s="232"/>
      <c r="BV22" s="233"/>
      <c r="BW22" s="156"/>
      <c r="BX22" s="157"/>
      <c r="BY22" s="157"/>
      <c r="BZ22" s="157"/>
      <c r="CA22" s="158"/>
      <c r="CB22" s="126" t="s">
        <v>29</v>
      </c>
      <c r="CC22" s="127"/>
      <c r="CD22" s="127"/>
      <c r="CE22" s="127"/>
      <c r="CF22" s="127"/>
      <c r="CG22" s="199"/>
      <c r="CH22" s="157"/>
      <c r="CI22" s="157"/>
      <c r="CJ22" s="157"/>
      <c r="CK22" s="200"/>
      <c r="CL22" s="321" t="s">
        <v>39</v>
      </c>
      <c r="CM22" s="322"/>
      <c r="CN22" s="322"/>
      <c r="CO22" s="323"/>
      <c r="CP22" s="10"/>
      <c r="CQ22" s="10"/>
      <c r="CY22" s="8"/>
      <c r="CZ22" s="8"/>
      <c r="DB22" s="18"/>
    </row>
    <row r="23" spans="3:106" ht="8.1" customHeight="1">
      <c r="C23" s="7"/>
      <c r="D23" s="7"/>
      <c r="E23" s="315"/>
      <c r="F23" s="316"/>
      <c r="G23" s="106"/>
      <c r="H23" s="107"/>
      <c r="I23" s="107"/>
      <c r="J23" s="107"/>
      <c r="K23" s="107"/>
      <c r="L23" s="108"/>
      <c r="M23" s="106"/>
      <c r="N23" s="107"/>
      <c r="O23" s="107"/>
      <c r="P23" s="107"/>
      <c r="Q23" s="107"/>
      <c r="R23" s="107"/>
      <c r="S23" s="107"/>
      <c r="T23" s="107"/>
      <c r="U23" s="107"/>
      <c r="V23" s="107"/>
      <c r="W23" s="108"/>
      <c r="X23" s="106"/>
      <c r="Y23" s="107"/>
      <c r="Z23" s="107"/>
      <c r="AA23" s="107"/>
      <c r="AB23" s="107"/>
      <c r="AC23" s="107"/>
      <c r="AD23" s="107"/>
      <c r="AE23" s="107"/>
      <c r="AF23" s="107"/>
      <c r="AG23" s="107"/>
      <c r="AH23" s="107"/>
      <c r="AI23" s="107"/>
      <c r="AJ23" s="108"/>
      <c r="AK23" s="222"/>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4"/>
      <c r="BH23" s="234"/>
      <c r="BI23" s="235"/>
      <c r="BJ23" s="235"/>
      <c r="BK23" s="235"/>
      <c r="BL23" s="235"/>
      <c r="BM23" s="235"/>
      <c r="BN23" s="235"/>
      <c r="BO23" s="235"/>
      <c r="BP23" s="235"/>
      <c r="BQ23" s="235"/>
      <c r="BR23" s="235"/>
      <c r="BS23" s="235"/>
      <c r="BT23" s="235"/>
      <c r="BU23" s="235"/>
      <c r="BV23" s="236"/>
      <c r="BW23" s="159"/>
      <c r="BX23" s="160"/>
      <c r="BY23" s="160"/>
      <c r="BZ23" s="160"/>
      <c r="CA23" s="161"/>
      <c r="CB23" s="128"/>
      <c r="CC23" s="129"/>
      <c r="CD23" s="129"/>
      <c r="CE23" s="129"/>
      <c r="CF23" s="129"/>
      <c r="CG23" s="201"/>
      <c r="CH23" s="160"/>
      <c r="CI23" s="160"/>
      <c r="CJ23" s="160"/>
      <c r="CK23" s="202"/>
      <c r="CL23" s="321"/>
      <c r="CM23" s="322"/>
      <c r="CN23" s="322"/>
      <c r="CO23" s="323"/>
      <c r="CP23" s="10"/>
      <c r="CQ23" s="10"/>
      <c r="CY23" s="8"/>
      <c r="CZ23" s="8"/>
      <c r="DB23" s="18"/>
    </row>
    <row r="24" spans="3:106" ht="8.1" customHeight="1">
      <c r="C24" s="7"/>
      <c r="D24" s="7"/>
      <c r="E24" s="315"/>
      <c r="F24" s="316"/>
      <c r="G24" s="106"/>
      <c r="H24" s="107"/>
      <c r="I24" s="107"/>
      <c r="J24" s="107"/>
      <c r="K24" s="107"/>
      <c r="L24" s="108"/>
      <c r="M24" s="106"/>
      <c r="N24" s="107"/>
      <c r="O24" s="107"/>
      <c r="P24" s="107"/>
      <c r="Q24" s="107"/>
      <c r="R24" s="107"/>
      <c r="S24" s="107"/>
      <c r="T24" s="107"/>
      <c r="U24" s="107"/>
      <c r="V24" s="107"/>
      <c r="W24" s="108"/>
      <c r="X24" s="106"/>
      <c r="Y24" s="107"/>
      <c r="Z24" s="107"/>
      <c r="AA24" s="107"/>
      <c r="AB24" s="107"/>
      <c r="AC24" s="107"/>
      <c r="AD24" s="107"/>
      <c r="AE24" s="107"/>
      <c r="AF24" s="107"/>
      <c r="AG24" s="107"/>
      <c r="AH24" s="107"/>
      <c r="AI24" s="107"/>
      <c r="AJ24" s="108"/>
      <c r="AK24" s="222"/>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4"/>
      <c r="BH24" s="234"/>
      <c r="BI24" s="235"/>
      <c r="BJ24" s="235"/>
      <c r="BK24" s="235"/>
      <c r="BL24" s="235"/>
      <c r="BM24" s="235"/>
      <c r="BN24" s="235"/>
      <c r="BO24" s="235"/>
      <c r="BP24" s="235"/>
      <c r="BQ24" s="235"/>
      <c r="BR24" s="235"/>
      <c r="BS24" s="235"/>
      <c r="BT24" s="235"/>
      <c r="BU24" s="235"/>
      <c r="BV24" s="236"/>
      <c r="BW24" s="159"/>
      <c r="BX24" s="160"/>
      <c r="BY24" s="160"/>
      <c r="BZ24" s="160"/>
      <c r="CA24" s="161"/>
      <c r="CB24" s="128"/>
      <c r="CC24" s="129"/>
      <c r="CD24" s="129"/>
      <c r="CE24" s="129"/>
      <c r="CF24" s="129"/>
      <c r="CG24" s="201"/>
      <c r="CH24" s="160"/>
      <c r="CI24" s="160"/>
      <c r="CJ24" s="160"/>
      <c r="CK24" s="202"/>
      <c r="CL24" s="321"/>
      <c r="CM24" s="322"/>
      <c r="CN24" s="322"/>
      <c r="CO24" s="323"/>
      <c r="CP24" s="10"/>
      <c r="CQ24" s="10"/>
      <c r="CY24" s="8"/>
      <c r="CZ24" s="8"/>
      <c r="DB24" s="18"/>
    </row>
    <row r="25" spans="3:106" ht="8.1" customHeight="1">
      <c r="C25" s="7"/>
      <c r="D25" s="7"/>
      <c r="E25" s="315"/>
      <c r="F25" s="316"/>
      <c r="G25" s="106"/>
      <c r="H25" s="107"/>
      <c r="I25" s="107"/>
      <c r="J25" s="107"/>
      <c r="K25" s="107"/>
      <c r="L25" s="108"/>
      <c r="M25" s="106"/>
      <c r="N25" s="107"/>
      <c r="O25" s="107"/>
      <c r="P25" s="107"/>
      <c r="Q25" s="107"/>
      <c r="R25" s="107"/>
      <c r="S25" s="107"/>
      <c r="T25" s="107"/>
      <c r="U25" s="107"/>
      <c r="V25" s="107"/>
      <c r="W25" s="108"/>
      <c r="X25" s="106"/>
      <c r="Y25" s="107"/>
      <c r="Z25" s="107"/>
      <c r="AA25" s="107"/>
      <c r="AB25" s="107"/>
      <c r="AC25" s="107"/>
      <c r="AD25" s="107"/>
      <c r="AE25" s="107"/>
      <c r="AF25" s="107"/>
      <c r="AG25" s="107"/>
      <c r="AH25" s="107"/>
      <c r="AI25" s="107"/>
      <c r="AJ25" s="108"/>
      <c r="AK25" s="222"/>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4"/>
      <c r="BH25" s="234"/>
      <c r="BI25" s="235"/>
      <c r="BJ25" s="235"/>
      <c r="BK25" s="235"/>
      <c r="BL25" s="235"/>
      <c r="BM25" s="235"/>
      <c r="BN25" s="235"/>
      <c r="BO25" s="235"/>
      <c r="BP25" s="235"/>
      <c r="BQ25" s="235"/>
      <c r="BR25" s="235"/>
      <c r="BS25" s="235"/>
      <c r="BT25" s="235"/>
      <c r="BU25" s="235"/>
      <c r="BV25" s="236"/>
      <c r="BW25" s="208"/>
      <c r="BX25" s="204"/>
      <c r="BY25" s="204"/>
      <c r="BZ25" s="204"/>
      <c r="CA25" s="209"/>
      <c r="CB25" s="206"/>
      <c r="CC25" s="207"/>
      <c r="CD25" s="207"/>
      <c r="CE25" s="207"/>
      <c r="CF25" s="207"/>
      <c r="CG25" s="203"/>
      <c r="CH25" s="204"/>
      <c r="CI25" s="204"/>
      <c r="CJ25" s="204"/>
      <c r="CK25" s="205"/>
      <c r="CL25" s="321"/>
      <c r="CM25" s="322"/>
      <c r="CN25" s="322"/>
      <c r="CO25" s="323"/>
      <c r="CP25" s="10"/>
      <c r="CQ25" s="10"/>
      <c r="CY25" s="8"/>
      <c r="CZ25" s="8"/>
      <c r="DB25" s="18"/>
    </row>
    <row r="26" spans="3:106" ht="8.1" customHeight="1">
      <c r="E26" s="315"/>
      <c r="F26" s="316"/>
      <c r="G26" s="106"/>
      <c r="H26" s="107"/>
      <c r="I26" s="107"/>
      <c r="J26" s="107"/>
      <c r="K26" s="107"/>
      <c r="L26" s="108"/>
      <c r="M26" s="106"/>
      <c r="N26" s="107"/>
      <c r="O26" s="107"/>
      <c r="P26" s="107"/>
      <c r="Q26" s="107"/>
      <c r="R26" s="107"/>
      <c r="S26" s="107"/>
      <c r="T26" s="107"/>
      <c r="U26" s="107"/>
      <c r="V26" s="107"/>
      <c r="W26" s="108"/>
      <c r="X26" s="106"/>
      <c r="Y26" s="107"/>
      <c r="Z26" s="107"/>
      <c r="AA26" s="107"/>
      <c r="AB26" s="107"/>
      <c r="AC26" s="107"/>
      <c r="AD26" s="107"/>
      <c r="AE26" s="107"/>
      <c r="AF26" s="107"/>
      <c r="AG26" s="107"/>
      <c r="AH26" s="107"/>
      <c r="AI26" s="107"/>
      <c r="AJ26" s="108"/>
      <c r="AK26" s="225" t="s">
        <v>40</v>
      </c>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7"/>
      <c r="BH26" s="123"/>
      <c r="BI26" s="124"/>
      <c r="BJ26" s="124"/>
      <c r="BK26" s="124"/>
      <c r="BL26" s="124"/>
      <c r="BM26" s="124"/>
      <c r="BN26" s="124"/>
      <c r="BO26" s="124"/>
      <c r="BP26" s="124"/>
      <c r="BQ26" s="124"/>
      <c r="BR26" s="124"/>
      <c r="BS26" s="124"/>
      <c r="BT26" s="124"/>
      <c r="BU26" s="124"/>
      <c r="BV26" s="125"/>
      <c r="BW26" s="156"/>
      <c r="BX26" s="157"/>
      <c r="BY26" s="157"/>
      <c r="BZ26" s="157"/>
      <c r="CA26" s="158"/>
      <c r="CB26" s="126" t="s">
        <v>29</v>
      </c>
      <c r="CC26" s="127"/>
      <c r="CD26" s="127"/>
      <c r="CE26" s="127"/>
      <c r="CF26" s="127"/>
      <c r="CG26" s="199"/>
      <c r="CH26" s="157"/>
      <c r="CI26" s="157"/>
      <c r="CJ26" s="157"/>
      <c r="CK26" s="200"/>
      <c r="CL26" s="324" t="s">
        <v>35</v>
      </c>
      <c r="CM26" s="325"/>
      <c r="CN26" s="325"/>
      <c r="CO26" s="326"/>
      <c r="CP26" s="10"/>
      <c r="CQ26" s="10"/>
      <c r="CU26" s="24"/>
      <c r="CV26" s="25" t="s">
        <v>32</v>
      </c>
      <c r="CW26" s="25"/>
      <c r="CX26" s="25"/>
      <c r="CY26" s="25"/>
      <c r="CZ26" s="25" t="s">
        <v>30</v>
      </c>
      <c r="DA26" s="25" t="s">
        <v>31</v>
      </c>
      <c r="DB26" s="18" t="s">
        <v>59</v>
      </c>
    </row>
    <row r="27" spans="3:106" ht="8.1" customHeight="1">
      <c r="E27" s="315"/>
      <c r="F27" s="316"/>
      <c r="G27" s="106"/>
      <c r="H27" s="107"/>
      <c r="I27" s="107"/>
      <c r="J27" s="107"/>
      <c r="K27" s="107"/>
      <c r="L27" s="108"/>
      <c r="M27" s="106"/>
      <c r="N27" s="107"/>
      <c r="O27" s="107"/>
      <c r="P27" s="107"/>
      <c r="Q27" s="107"/>
      <c r="R27" s="107"/>
      <c r="S27" s="107"/>
      <c r="T27" s="107"/>
      <c r="U27" s="107"/>
      <c r="V27" s="107"/>
      <c r="W27" s="108"/>
      <c r="X27" s="106"/>
      <c r="Y27" s="107"/>
      <c r="Z27" s="107"/>
      <c r="AA27" s="107"/>
      <c r="AB27" s="107"/>
      <c r="AC27" s="107"/>
      <c r="AD27" s="107"/>
      <c r="AE27" s="107"/>
      <c r="AF27" s="107"/>
      <c r="AG27" s="107"/>
      <c r="AH27" s="107"/>
      <c r="AI27" s="107"/>
      <c r="AJ27" s="108"/>
      <c r="AK27" s="225"/>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7"/>
      <c r="BH27" s="123"/>
      <c r="BI27" s="124"/>
      <c r="BJ27" s="124"/>
      <c r="BK27" s="124"/>
      <c r="BL27" s="124"/>
      <c r="BM27" s="124"/>
      <c r="BN27" s="124"/>
      <c r="BO27" s="124"/>
      <c r="BP27" s="124"/>
      <c r="BQ27" s="124"/>
      <c r="BR27" s="124"/>
      <c r="BS27" s="124"/>
      <c r="BT27" s="124"/>
      <c r="BU27" s="124"/>
      <c r="BV27" s="125"/>
      <c r="BW27" s="159"/>
      <c r="BX27" s="160"/>
      <c r="BY27" s="160"/>
      <c r="BZ27" s="160"/>
      <c r="CA27" s="161"/>
      <c r="CB27" s="128"/>
      <c r="CC27" s="129"/>
      <c r="CD27" s="129"/>
      <c r="CE27" s="129"/>
      <c r="CF27" s="129"/>
      <c r="CG27" s="201"/>
      <c r="CH27" s="160"/>
      <c r="CI27" s="160"/>
      <c r="CJ27" s="160"/>
      <c r="CK27" s="202"/>
      <c r="CL27" s="324"/>
      <c r="CM27" s="325"/>
      <c r="CN27" s="325"/>
      <c r="CO27" s="326"/>
      <c r="CP27" s="10"/>
      <c r="CQ27" s="10"/>
      <c r="CU27" s="25" t="s">
        <v>27</v>
      </c>
      <c r="CV27" s="25" t="s">
        <v>33</v>
      </c>
      <c r="CW27" s="25">
        <v>1</v>
      </c>
      <c r="CX27" s="25">
        <v>1</v>
      </c>
      <c r="CY27" s="25">
        <v>1</v>
      </c>
      <c r="CZ27" s="26">
        <v>320</v>
      </c>
      <c r="DA27" s="26">
        <v>30</v>
      </c>
      <c r="DB27" s="18" t="s">
        <v>60</v>
      </c>
    </row>
    <row r="28" spans="3:106" ht="8.1" customHeight="1">
      <c r="E28" s="315"/>
      <c r="F28" s="316"/>
      <c r="G28" s="106"/>
      <c r="H28" s="107"/>
      <c r="I28" s="107"/>
      <c r="J28" s="107"/>
      <c r="K28" s="107"/>
      <c r="L28" s="108"/>
      <c r="M28" s="106"/>
      <c r="N28" s="107"/>
      <c r="O28" s="107"/>
      <c r="P28" s="107"/>
      <c r="Q28" s="107"/>
      <c r="R28" s="107"/>
      <c r="S28" s="107"/>
      <c r="T28" s="107"/>
      <c r="U28" s="107"/>
      <c r="V28" s="107"/>
      <c r="W28" s="108"/>
      <c r="X28" s="106"/>
      <c r="Y28" s="107"/>
      <c r="Z28" s="107"/>
      <c r="AA28" s="107"/>
      <c r="AB28" s="107"/>
      <c r="AC28" s="107"/>
      <c r="AD28" s="107"/>
      <c r="AE28" s="107"/>
      <c r="AF28" s="107"/>
      <c r="AG28" s="107"/>
      <c r="AH28" s="107"/>
      <c r="AI28" s="107"/>
      <c r="AJ28" s="108"/>
      <c r="AK28" s="225"/>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7"/>
      <c r="BH28" s="123"/>
      <c r="BI28" s="124"/>
      <c r="BJ28" s="124"/>
      <c r="BK28" s="124"/>
      <c r="BL28" s="124"/>
      <c r="BM28" s="124"/>
      <c r="BN28" s="124"/>
      <c r="BO28" s="124"/>
      <c r="BP28" s="124"/>
      <c r="BQ28" s="124"/>
      <c r="BR28" s="124"/>
      <c r="BS28" s="124"/>
      <c r="BT28" s="124"/>
      <c r="BU28" s="124"/>
      <c r="BV28" s="125"/>
      <c r="BW28" s="159"/>
      <c r="BX28" s="160"/>
      <c r="BY28" s="160"/>
      <c r="BZ28" s="160"/>
      <c r="CA28" s="161"/>
      <c r="CB28" s="128"/>
      <c r="CC28" s="129"/>
      <c r="CD28" s="129"/>
      <c r="CE28" s="129"/>
      <c r="CF28" s="129"/>
      <c r="CG28" s="201"/>
      <c r="CH28" s="160"/>
      <c r="CI28" s="160"/>
      <c r="CJ28" s="160"/>
      <c r="CK28" s="202"/>
      <c r="CL28" s="324"/>
      <c r="CM28" s="325"/>
      <c r="CN28" s="325"/>
      <c r="CO28" s="326"/>
      <c r="CP28" s="10"/>
      <c r="CQ28" s="10"/>
      <c r="CU28" s="24"/>
      <c r="CV28" s="25" t="s">
        <v>34</v>
      </c>
      <c r="CW28" s="25">
        <v>2</v>
      </c>
      <c r="CX28" s="25">
        <v>2</v>
      </c>
      <c r="CY28" s="25">
        <v>2</v>
      </c>
      <c r="CZ28" s="26">
        <v>450</v>
      </c>
      <c r="DA28" s="26"/>
      <c r="DB28" s="18" t="s">
        <v>98</v>
      </c>
    </row>
    <row r="29" spans="3:106" ht="8.1" customHeight="1">
      <c r="E29" s="315"/>
      <c r="F29" s="316"/>
      <c r="G29" s="106"/>
      <c r="H29" s="107"/>
      <c r="I29" s="107"/>
      <c r="J29" s="107"/>
      <c r="K29" s="107"/>
      <c r="L29" s="108"/>
      <c r="M29" s="109"/>
      <c r="N29" s="110"/>
      <c r="O29" s="110"/>
      <c r="P29" s="110"/>
      <c r="Q29" s="110"/>
      <c r="R29" s="110"/>
      <c r="S29" s="110"/>
      <c r="T29" s="110"/>
      <c r="U29" s="110"/>
      <c r="V29" s="110"/>
      <c r="W29" s="111"/>
      <c r="X29" s="109"/>
      <c r="Y29" s="110"/>
      <c r="Z29" s="110"/>
      <c r="AA29" s="110"/>
      <c r="AB29" s="110"/>
      <c r="AC29" s="110"/>
      <c r="AD29" s="110"/>
      <c r="AE29" s="110"/>
      <c r="AF29" s="110"/>
      <c r="AG29" s="110"/>
      <c r="AH29" s="110"/>
      <c r="AI29" s="110"/>
      <c r="AJ29" s="111"/>
      <c r="AK29" s="225"/>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7"/>
      <c r="BH29" s="123"/>
      <c r="BI29" s="124"/>
      <c r="BJ29" s="124"/>
      <c r="BK29" s="124"/>
      <c r="BL29" s="124"/>
      <c r="BM29" s="124"/>
      <c r="BN29" s="124"/>
      <c r="BO29" s="124"/>
      <c r="BP29" s="124"/>
      <c r="BQ29" s="124"/>
      <c r="BR29" s="124"/>
      <c r="BS29" s="124"/>
      <c r="BT29" s="124"/>
      <c r="BU29" s="124"/>
      <c r="BV29" s="125"/>
      <c r="BW29" s="208"/>
      <c r="BX29" s="204"/>
      <c r="BY29" s="204"/>
      <c r="BZ29" s="204"/>
      <c r="CA29" s="209"/>
      <c r="CB29" s="206"/>
      <c r="CC29" s="207"/>
      <c r="CD29" s="207"/>
      <c r="CE29" s="207"/>
      <c r="CF29" s="207"/>
      <c r="CG29" s="203"/>
      <c r="CH29" s="204"/>
      <c r="CI29" s="204"/>
      <c r="CJ29" s="204"/>
      <c r="CK29" s="205"/>
      <c r="CL29" s="324"/>
      <c r="CM29" s="325"/>
      <c r="CN29" s="325"/>
      <c r="CO29" s="326"/>
      <c r="CP29" s="4"/>
      <c r="CQ29" s="4"/>
      <c r="CR29" s="4"/>
      <c r="CS29" s="4"/>
      <c r="CT29" s="4"/>
      <c r="CU29" s="25" t="s">
        <v>28</v>
      </c>
      <c r="CV29" s="25" t="s">
        <v>37</v>
      </c>
      <c r="CW29" s="25">
        <v>3</v>
      </c>
      <c r="CX29" s="25">
        <v>3</v>
      </c>
      <c r="CY29" s="25">
        <v>3</v>
      </c>
      <c r="CZ29" s="26">
        <v>600</v>
      </c>
      <c r="DA29" s="26"/>
    </row>
    <row r="30" spans="3:106" ht="8.1" customHeight="1">
      <c r="E30" s="315"/>
      <c r="F30" s="316"/>
      <c r="G30" s="106"/>
      <c r="H30" s="107"/>
      <c r="I30" s="107"/>
      <c r="J30" s="107"/>
      <c r="K30" s="107"/>
      <c r="L30" s="108"/>
      <c r="M30" s="103" t="s">
        <v>93</v>
      </c>
      <c r="N30" s="104"/>
      <c r="O30" s="104"/>
      <c r="P30" s="104"/>
      <c r="Q30" s="104"/>
      <c r="R30" s="104"/>
      <c r="S30" s="104"/>
      <c r="T30" s="104"/>
      <c r="U30" s="104"/>
      <c r="V30" s="104"/>
      <c r="W30" s="105"/>
      <c r="X30" s="103" t="s">
        <v>41</v>
      </c>
      <c r="Y30" s="104"/>
      <c r="Z30" s="104"/>
      <c r="AA30" s="104"/>
      <c r="AB30" s="104"/>
      <c r="AC30" s="104"/>
      <c r="AD30" s="104"/>
      <c r="AE30" s="104"/>
      <c r="AF30" s="104"/>
      <c r="AG30" s="104"/>
      <c r="AH30" s="104"/>
      <c r="AI30" s="104"/>
      <c r="AJ30" s="105"/>
      <c r="AK30" s="103" t="s">
        <v>67</v>
      </c>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5"/>
      <c r="BH30" s="175"/>
      <c r="BI30" s="176"/>
      <c r="BJ30" s="176"/>
      <c r="BK30" s="176"/>
      <c r="BL30" s="176"/>
      <c r="BM30" s="176"/>
      <c r="BN30" s="176"/>
      <c r="BO30" s="176"/>
      <c r="BP30" s="176"/>
      <c r="BQ30" s="176"/>
      <c r="BR30" s="176"/>
      <c r="BS30" s="176"/>
      <c r="BT30" s="176"/>
      <c r="BU30" s="176"/>
      <c r="BV30" s="177"/>
      <c r="BW30" s="156"/>
      <c r="BX30" s="157"/>
      <c r="BY30" s="157"/>
      <c r="BZ30" s="157"/>
      <c r="CA30" s="158"/>
      <c r="CB30" s="126" t="s">
        <v>29</v>
      </c>
      <c r="CC30" s="127"/>
      <c r="CD30" s="127"/>
      <c r="CE30" s="127"/>
      <c r="CF30" s="127"/>
      <c r="CG30" s="199"/>
      <c r="CH30" s="157"/>
      <c r="CI30" s="157"/>
      <c r="CJ30" s="157"/>
      <c r="CK30" s="200"/>
      <c r="CL30" s="114" t="s">
        <v>35</v>
      </c>
      <c r="CM30" s="115"/>
      <c r="CN30" s="115"/>
      <c r="CO30" s="116"/>
      <c r="CP30" s="4"/>
      <c r="CQ30" s="4"/>
      <c r="CR30" s="4"/>
      <c r="CS30" s="4"/>
      <c r="CT30" s="4"/>
      <c r="CU30" s="24"/>
      <c r="CV30" s="24"/>
      <c r="CW30" s="25">
        <v>4</v>
      </c>
      <c r="CX30" s="25">
        <v>4</v>
      </c>
      <c r="CY30" s="25">
        <v>4</v>
      </c>
      <c r="CZ30" s="26">
        <v>700</v>
      </c>
      <c r="DA30" s="26"/>
    </row>
    <row r="31" spans="3:106" ht="8.1" customHeight="1">
      <c r="E31" s="315"/>
      <c r="F31" s="316"/>
      <c r="G31" s="106"/>
      <c r="H31" s="107"/>
      <c r="I31" s="107"/>
      <c r="J31" s="107"/>
      <c r="K31" s="107"/>
      <c r="L31" s="108"/>
      <c r="M31" s="106"/>
      <c r="N31" s="107"/>
      <c r="O31" s="107"/>
      <c r="P31" s="107"/>
      <c r="Q31" s="107"/>
      <c r="R31" s="107"/>
      <c r="S31" s="107"/>
      <c r="T31" s="107"/>
      <c r="U31" s="107"/>
      <c r="V31" s="107"/>
      <c r="W31" s="108"/>
      <c r="X31" s="106"/>
      <c r="Y31" s="107"/>
      <c r="Z31" s="107"/>
      <c r="AA31" s="107"/>
      <c r="AB31" s="107"/>
      <c r="AC31" s="107"/>
      <c r="AD31" s="107"/>
      <c r="AE31" s="107"/>
      <c r="AF31" s="107"/>
      <c r="AG31" s="107"/>
      <c r="AH31" s="107"/>
      <c r="AI31" s="107"/>
      <c r="AJ31" s="108"/>
      <c r="AK31" s="106"/>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8"/>
      <c r="BH31" s="178"/>
      <c r="BI31" s="179"/>
      <c r="BJ31" s="179"/>
      <c r="BK31" s="179"/>
      <c r="BL31" s="179"/>
      <c r="BM31" s="179"/>
      <c r="BN31" s="179"/>
      <c r="BO31" s="179"/>
      <c r="BP31" s="179"/>
      <c r="BQ31" s="179"/>
      <c r="BR31" s="179"/>
      <c r="BS31" s="179"/>
      <c r="BT31" s="179"/>
      <c r="BU31" s="179"/>
      <c r="BV31" s="180"/>
      <c r="BW31" s="159"/>
      <c r="BX31" s="160"/>
      <c r="BY31" s="160"/>
      <c r="BZ31" s="160"/>
      <c r="CA31" s="161"/>
      <c r="CB31" s="128"/>
      <c r="CC31" s="129"/>
      <c r="CD31" s="129"/>
      <c r="CE31" s="129"/>
      <c r="CF31" s="129"/>
      <c r="CG31" s="201"/>
      <c r="CH31" s="160"/>
      <c r="CI31" s="160"/>
      <c r="CJ31" s="160"/>
      <c r="CK31" s="202"/>
      <c r="CL31" s="106"/>
      <c r="CM31" s="107"/>
      <c r="CN31" s="107"/>
      <c r="CO31" s="108"/>
      <c r="CP31" s="4"/>
      <c r="CQ31" s="4"/>
      <c r="CR31" s="4"/>
      <c r="CS31" s="4"/>
      <c r="CT31" s="4"/>
      <c r="CU31" s="4"/>
      <c r="CV31" s="4"/>
      <c r="CW31" s="27">
        <v>5</v>
      </c>
      <c r="CX31" s="27">
        <v>5</v>
      </c>
      <c r="CY31" s="27">
        <v>5</v>
      </c>
      <c r="CZ31" s="27">
        <v>750</v>
      </c>
      <c r="DA31" s="28"/>
    </row>
    <row r="32" spans="3:106" ht="8.1" customHeight="1">
      <c r="E32" s="315"/>
      <c r="F32" s="316"/>
      <c r="G32" s="106"/>
      <c r="H32" s="107"/>
      <c r="I32" s="107"/>
      <c r="J32" s="107"/>
      <c r="K32" s="107"/>
      <c r="L32" s="108"/>
      <c r="M32" s="106"/>
      <c r="N32" s="107"/>
      <c r="O32" s="107"/>
      <c r="P32" s="107"/>
      <c r="Q32" s="107"/>
      <c r="R32" s="107"/>
      <c r="S32" s="107"/>
      <c r="T32" s="107"/>
      <c r="U32" s="107"/>
      <c r="V32" s="107"/>
      <c r="W32" s="108"/>
      <c r="X32" s="106"/>
      <c r="Y32" s="107"/>
      <c r="Z32" s="107"/>
      <c r="AA32" s="107"/>
      <c r="AB32" s="107"/>
      <c r="AC32" s="107"/>
      <c r="AD32" s="107"/>
      <c r="AE32" s="107"/>
      <c r="AF32" s="107"/>
      <c r="AG32" s="107"/>
      <c r="AH32" s="107"/>
      <c r="AI32" s="107"/>
      <c r="AJ32" s="108"/>
      <c r="AK32" s="106"/>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8"/>
      <c r="BH32" s="178"/>
      <c r="BI32" s="179"/>
      <c r="BJ32" s="179"/>
      <c r="BK32" s="179"/>
      <c r="BL32" s="179"/>
      <c r="BM32" s="179"/>
      <c r="BN32" s="179"/>
      <c r="BO32" s="179"/>
      <c r="BP32" s="179"/>
      <c r="BQ32" s="179"/>
      <c r="BR32" s="179"/>
      <c r="BS32" s="179"/>
      <c r="BT32" s="179"/>
      <c r="BU32" s="179"/>
      <c r="BV32" s="180"/>
      <c r="BW32" s="159"/>
      <c r="BX32" s="160"/>
      <c r="BY32" s="160"/>
      <c r="BZ32" s="160"/>
      <c r="CA32" s="161"/>
      <c r="CB32" s="128"/>
      <c r="CC32" s="129"/>
      <c r="CD32" s="129"/>
      <c r="CE32" s="129"/>
      <c r="CF32" s="129"/>
      <c r="CG32" s="201"/>
      <c r="CH32" s="160"/>
      <c r="CI32" s="160"/>
      <c r="CJ32" s="160"/>
      <c r="CK32" s="202"/>
      <c r="CL32" s="106"/>
      <c r="CM32" s="107"/>
      <c r="CN32" s="107"/>
      <c r="CO32" s="108"/>
      <c r="CP32" s="4"/>
      <c r="CQ32" s="4"/>
      <c r="CR32" s="4"/>
      <c r="CS32" s="4"/>
      <c r="CT32" s="4"/>
      <c r="CU32" s="4"/>
      <c r="CV32" s="4"/>
      <c r="CW32" s="27">
        <v>6</v>
      </c>
      <c r="CX32" s="27">
        <v>6</v>
      </c>
      <c r="CY32" s="27">
        <v>6</v>
      </c>
      <c r="CZ32" s="27">
        <v>850</v>
      </c>
      <c r="DA32" s="24"/>
    </row>
    <row r="33" spans="5:105" ht="8.1" customHeight="1">
      <c r="E33" s="315"/>
      <c r="F33" s="316"/>
      <c r="G33" s="106"/>
      <c r="H33" s="107"/>
      <c r="I33" s="107"/>
      <c r="J33" s="107"/>
      <c r="K33" s="107"/>
      <c r="L33" s="108"/>
      <c r="M33" s="106"/>
      <c r="N33" s="107"/>
      <c r="O33" s="107"/>
      <c r="P33" s="107"/>
      <c r="Q33" s="107"/>
      <c r="R33" s="107"/>
      <c r="S33" s="107"/>
      <c r="T33" s="107"/>
      <c r="U33" s="107"/>
      <c r="V33" s="107"/>
      <c r="W33" s="108"/>
      <c r="X33" s="106"/>
      <c r="Y33" s="107"/>
      <c r="Z33" s="107"/>
      <c r="AA33" s="107"/>
      <c r="AB33" s="107"/>
      <c r="AC33" s="107"/>
      <c r="AD33" s="107"/>
      <c r="AE33" s="107"/>
      <c r="AF33" s="107"/>
      <c r="AG33" s="107"/>
      <c r="AH33" s="107"/>
      <c r="AI33" s="107"/>
      <c r="AJ33" s="108"/>
      <c r="AK33" s="106"/>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8"/>
      <c r="BH33" s="178"/>
      <c r="BI33" s="179"/>
      <c r="BJ33" s="179"/>
      <c r="BK33" s="179"/>
      <c r="BL33" s="179"/>
      <c r="BM33" s="179"/>
      <c r="BN33" s="179"/>
      <c r="BO33" s="179"/>
      <c r="BP33" s="179"/>
      <c r="BQ33" s="179"/>
      <c r="BR33" s="179"/>
      <c r="BS33" s="179"/>
      <c r="BT33" s="179"/>
      <c r="BU33" s="179"/>
      <c r="BV33" s="180"/>
      <c r="BW33" s="159"/>
      <c r="BX33" s="160"/>
      <c r="BY33" s="160"/>
      <c r="BZ33" s="160"/>
      <c r="CA33" s="161"/>
      <c r="CB33" s="128"/>
      <c r="CC33" s="129"/>
      <c r="CD33" s="129"/>
      <c r="CE33" s="129"/>
      <c r="CF33" s="129"/>
      <c r="CG33" s="201"/>
      <c r="CH33" s="160"/>
      <c r="CI33" s="160"/>
      <c r="CJ33" s="160"/>
      <c r="CK33" s="202"/>
      <c r="CL33" s="106"/>
      <c r="CM33" s="107"/>
      <c r="CN33" s="107"/>
      <c r="CO33" s="108"/>
      <c r="CP33" s="4"/>
      <c r="CQ33" s="4"/>
      <c r="CR33" s="4"/>
      <c r="CS33" s="4"/>
      <c r="CT33" s="4"/>
      <c r="CU33" s="4"/>
      <c r="CV33" s="4"/>
      <c r="CW33" s="27">
        <v>7</v>
      </c>
      <c r="CX33" s="27">
        <v>7</v>
      </c>
      <c r="CY33" s="27">
        <v>7</v>
      </c>
      <c r="CZ33" s="27">
        <v>900</v>
      </c>
      <c r="DA33" s="24"/>
    </row>
    <row r="34" spans="5:105" ht="8.1" customHeight="1">
      <c r="E34" s="315"/>
      <c r="F34" s="316"/>
      <c r="G34" s="106"/>
      <c r="H34" s="107"/>
      <c r="I34" s="107"/>
      <c r="J34" s="107"/>
      <c r="K34" s="107"/>
      <c r="L34" s="108"/>
      <c r="M34" s="106"/>
      <c r="N34" s="107"/>
      <c r="O34" s="107"/>
      <c r="P34" s="107"/>
      <c r="Q34" s="107"/>
      <c r="R34" s="107"/>
      <c r="S34" s="107"/>
      <c r="T34" s="107"/>
      <c r="U34" s="107"/>
      <c r="V34" s="107"/>
      <c r="W34" s="108"/>
      <c r="X34" s="106"/>
      <c r="Y34" s="107"/>
      <c r="Z34" s="107"/>
      <c r="AA34" s="107"/>
      <c r="AB34" s="107"/>
      <c r="AC34" s="107"/>
      <c r="AD34" s="107"/>
      <c r="AE34" s="107"/>
      <c r="AF34" s="107"/>
      <c r="AG34" s="107"/>
      <c r="AH34" s="107"/>
      <c r="AI34" s="107"/>
      <c r="AJ34" s="108"/>
      <c r="AK34" s="106"/>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8"/>
      <c r="BH34" s="181"/>
      <c r="BI34" s="182"/>
      <c r="BJ34" s="182"/>
      <c r="BK34" s="182"/>
      <c r="BL34" s="182"/>
      <c r="BM34" s="182"/>
      <c r="BN34" s="182"/>
      <c r="BO34" s="182"/>
      <c r="BP34" s="182"/>
      <c r="BQ34" s="182"/>
      <c r="BR34" s="182"/>
      <c r="BS34" s="182"/>
      <c r="BT34" s="182"/>
      <c r="BU34" s="182"/>
      <c r="BV34" s="183"/>
      <c r="BW34" s="208"/>
      <c r="BX34" s="204"/>
      <c r="BY34" s="204"/>
      <c r="BZ34" s="204"/>
      <c r="CA34" s="209"/>
      <c r="CB34" s="206"/>
      <c r="CC34" s="207"/>
      <c r="CD34" s="207"/>
      <c r="CE34" s="207"/>
      <c r="CF34" s="207"/>
      <c r="CG34" s="203"/>
      <c r="CH34" s="204"/>
      <c r="CI34" s="204"/>
      <c r="CJ34" s="204"/>
      <c r="CK34" s="205"/>
      <c r="CL34" s="117"/>
      <c r="CM34" s="118"/>
      <c r="CN34" s="118"/>
      <c r="CO34" s="119"/>
      <c r="CP34" s="4"/>
      <c r="CQ34" s="4"/>
      <c r="CR34" s="4"/>
      <c r="CS34" s="4"/>
      <c r="CT34" s="4"/>
      <c r="CU34" s="4"/>
      <c r="CV34" s="4"/>
      <c r="CW34" s="27">
        <v>8</v>
      </c>
      <c r="CX34" s="27">
        <v>8</v>
      </c>
      <c r="CY34" s="27">
        <v>8</v>
      </c>
      <c r="CZ34" s="27">
        <v>1000</v>
      </c>
      <c r="DA34" s="24"/>
    </row>
    <row r="35" spans="5:105" ht="8.1" customHeight="1">
      <c r="E35" s="315"/>
      <c r="F35" s="316"/>
      <c r="G35" s="106"/>
      <c r="H35" s="107"/>
      <c r="I35" s="107"/>
      <c r="J35" s="107"/>
      <c r="K35" s="107"/>
      <c r="L35" s="108"/>
      <c r="M35" s="106"/>
      <c r="N35" s="107"/>
      <c r="O35" s="107"/>
      <c r="P35" s="107"/>
      <c r="Q35" s="107"/>
      <c r="R35" s="107"/>
      <c r="S35" s="107"/>
      <c r="T35" s="107"/>
      <c r="U35" s="107"/>
      <c r="V35" s="107"/>
      <c r="W35" s="108"/>
      <c r="X35" s="103" t="s">
        <v>43</v>
      </c>
      <c r="Y35" s="104"/>
      <c r="Z35" s="104"/>
      <c r="AA35" s="104"/>
      <c r="AB35" s="104"/>
      <c r="AC35" s="104"/>
      <c r="AD35" s="104"/>
      <c r="AE35" s="104"/>
      <c r="AF35" s="104"/>
      <c r="AG35" s="104"/>
      <c r="AH35" s="104"/>
      <c r="AI35" s="104"/>
      <c r="AJ35" s="105"/>
      <c r="AK35" s="103" t="s">
        <v>42</v>
      </c>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5"/>
      <c r="BH35" s="37"/>
      <c r="BI35" s="38"/>
      <c r="BJ35" s="56" t="s">
        <v>72</v>
      </c>
      <c r="BK35" s="57"/>
      <c r="BL35" s="38"/>
      <c r="BM35" s="38"/>
      <c r="BN35" s="38"/>
      <c r="BO35" s="38"/>
      <c r="BP35" s="38"/>
      <c r="BQ35" s="38"/>
      <c r="BR35" s="38"/>
      <c r="BS35" s="38"/>
      <c r="BT35" s="38"/>
      <c r="BU35" s="38"/>
      <c r="BV35" s="39"/>
      <c r="BW35" s="190" t="str">
        <f>IF(AND(BJ36&gt;=76,BJ36&lt;=84),"〇","")</f>
        <v/>
      </c>
      <c r="BX35" s="191"/>
      <c r="BY35" s="191"/>
      <c r="BZ35" s="191"/>
      <c r="CA35" s="192"/>
      <c r="CB35" s="126" t="s">
        <v>92</v>
      </c>
      <c r="CC35" s="127"/>
      <c r="CD35" s="127"/>
      <c r="CE35" s="127"/>
      <c r="CF35" s="127"/>
      <c r="CG35" s="196" t="str">
        <f>IF(BJ36="","",IF(AND(BJ36&gt;=76,BJ36&lt;=84),"","○"))</f>
        <v/>
      </c>
      <c r="CH35" s="197"/>
      <c r="CI35" s="197"/>
      <c r="CJ35" s="197"/>
      <c r="CK35" s="198"/>
      <c r="CL35" s="114" t="s">
        <v>36</v>
      </c>
      <c r="CM35" s="115"/>
      <c r="CN35" s="115"/>
      <c r="CO35" s="116"/>
      <c r="CP35" s="4"/>
      <c r="CQ35" s="4"/>
      <c r="CR35" s="4"/>
      <c r="CS35" s="4"/>
      <c r="CT35" s="4"/>
      <c r="CU35" s="4"/>
      <c r="CV35" s="4"/>
      <c r="CW35" s="27">
        <v>9</v>
      </c>
      <c r="CX35" s="27">
        <v>9</v>
      </c>
      <c r="CY35" s="27">
        <v>9</v>
      </c>
      <c r="CZ35" s="27">
        <v>1150</v>
      </c>
      <c r="DA35" s="24"/>
    </row>
    <row r="36" spans="5:105" ht="8.1" customHeight="1">
      <c r="E36" s="315"/>
      <c r="F36" s="316"/>
      <c r="G36" s="106"/>
      <c r="H36" s="107"/>
      <c r="I36" s="107"/>
      <c r="J36" s="107"/>
      <c r="K36" s="107"/>
      <c r="L36" s="108"/>
      <c r="M36" s="106"/>
      <c r="N36" s="107"/>
      <c r="O36" s="107"/>
      <c r="P36" s="107"/>
      <c r="Q36" s="107"/>
      <c r="R36" s="107"/>
      <c r="S36" s="107"/>
      <c r="T36" s="107"/>
      <c r="U36" s="107"/>
      <c r="V36" s="107"/>
      <c r="W36" s="108"/>
      <c r="X36" s="106"/>
      <c r="Y36" s="107"/>
      <c r="Z36" s="107"/>
      <c r="AA36" s="107"/>
      <c r="AB36" s="107"/>
      <c r="AC36" s="107"/>
      <c r="AD36" s="107"/>
      <c r="AE36" s="107"/>
      <c r="AF36" s="107"/>
      <c r="AG36" s="107"/>
      <c r="AH36" s="107"/>
      <c r="AI36" s="107"/>
      <c r="AJ36" s="108"/>
      <c r="AK36" s="106"/>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8"/>
      <c r="BH36" s="40"/>
      <c r="BI36" s="36"/>
      <c r="BJ36" s="237"/>
      <c r="BK36" s="237"/>
      <c r="BL36" s="237"/>
      <c r="BM36" s="237"/>
      <c r="BN36" s="237"/>
      <c r="BO36" s="237"/>
      <c r="BP36" s="237"/>
      <c r="BQ36" s="237"/>
      <c r="BR36" s="239" t="s">
        <v>15</v>
      </c>
      <c r="BS36" s="239"/>
      <c r="BT36" s="239"/>
      <c r="BU36" s="36"/>
      <c r="BV36" s="41"/>
      <c r="BW36" s="193"/>
      <c r="BX36" s="194"/>
      <c r="BY36" s="194"/>
      <c r="BZ36" s="194"/>
      <c r="CA36" s="195"/>
      <c r="CB36" s="128"/>
      <c r="CC36" s="129"/>
      <c r="CD36" s="129"/>
      <c r="CE36" s="129"/>
      <c r="CF36" s="129"/>
      <c r="CG36" s="168"/>
      <c r="CH36" s="169"/>
      <c r="CI36" s="169"/>
      <c r="CJ36" s="169"/>
      <c r="CK36" s="170"/>
      <c r="CL36" s="106"/>
      <c r="CM36" s="107"/>
      <c r="CN36" s="107"/>
      <c r="CO36" s="108"/>
      <c r="CP36" s="4"/>
      <c r="CQ36" s="4"/>
      <c r="CR36" s="4"/>
      <c r="CS36" s="4"/>
      <c r="CT36" s="4"/>
      <c r="CU36" s="4"/>
      <c r="CV36" s="4"/>
      <c r="CW36" s="27">
        <v>10</v>
      </c>
      <c r="CX36" s="27">
        <v>10</v>
      </c>
      <c r="CY36" s="27">
        <v>10</v>
      </c>
      <c r="CZ36" s="27"/>
      <c r="DA36" s="24"/>
    </row>
    <row r="37" spans="5:105" ht="8.1" customHeight="1">
      <c r="E37" s="315"/>
      <c r="F37" s="316"/>
      <c r="G37" s="106"/>
      <c r="H37" s="107"/>
      <c r="I37" s="107"/>
      <c r="J37" s="107"/>
      <c r="K37" s="107"/>
      <c r="L37" s="108"/>
      <c r="M37" s="106"/>
      <c r="N37" s="107"/>
      <c r="O37" s="107"/>
      <c r="P37" s="107"/>
      <c r="Q37" s="107"/>
      <c r="R37" s="107"/>
      <c r="S37" s="107"/>
      <c r="T37" s="107"/>
      <c r="U37" s="107"/>
      <c r="V37" s="107"/>
      <c r="W37" s="108"/>
      <c r="X37" s="106"/>
      <c r="Y37" s="107"/>
      <c r="Z37" s="107"/>
      <c r="AA37" s="107"/>
      <c r="AB37" s="107"/>
      <c r="AC37" s="107"/>
      <c r="AD37" s="107"/>
      <c r="AE37" s="107"/>
      <c r="AF37" s="107"/>
      <c r="AG37" s="107"/>
      <c r="AH37" s="107"/>
      <c r="AI37" s="107"/>
      <c r="AJ37" s="108"/>
      <c r="AK37" s="106"/>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8"/>
      <c r="BH37" s="40"/>
      <c r="BI37" s="36"/>
      <c r="BJ37" s="238"/>
      <c r="BK37" s="238"/>
      <c r="BL37" s="238"/>
      <c r="BM37" s="238"/>
      <c r="BN37" s="238"/>
      <c r="BO37" s="238"/>
      <c r="BP37" s="238"/>
      <c r="BQ37" s="238"/>
      <c r="BR37" s="240"/>
      <c r="BS37" s="240"/>
      <c r="BT37" s="240"/>
      <c r="BU37" s="36"/>
      <c r="BV37" s="41"/>
      <c r="BW37" s="193"/>
      <c r="BX37" s="194"/>
      <c r="BY37" s="194"/>
      <c r="BZ37" s="194"/>
      <c r="CA37" s="195"/>
      <c r="CB37" s="128"/>
      <c r="CC37" s="129"/>
      <c r="CD37" s="129"/>
      <c r="CE37" s="129"/>
      <c r="CF37" s="129"/>
      <c r="CG37" s="168"/>
      <c r="CH37" s="169"/>
      <c r="CI37" s="169"/>
      <c r="CJ37" s="169"/>
      <c r="CK37" s="170"/>
      <c r="CL37" s="106"/>
      <c r="CM37" s="107"/>
      <c r="CN37" s="107"/>
      <c r="CO37" s="108"/>
      <c r="CP37" s="4"/>
      <c r="CQ37" s="4"/>
      <c r="CR37" s="4"/>
      <c r="CS37" s="4"/>
      <c r="CT37" s="4"/>
      <c r="CU37" s="4"/>
      <c r="CV37" s="4"/>
      <c r="CW37" s="27">
        <v>11</v>
      </c>
      <c r="CX37" s="27">
        <v>11</v>
      </c>
      <c r="CY37" s="27">
        <v>11</v>
      </c>
      <c r="CZ37" s="27"/>
      <c r="DA37" s="24"/>
    </row>
    <row r="38" spans="5:105" ht="8.1" customHeight="1">
      <c r="E38" s="315"/>
      <c r="F38" s="316"/>
      <c r="G38" s="106"/>
      <c r="H38" s="107"/>
      <c r="I38" s="107"/>
      <c r="J38" s="107"/>
      <c r="K38" s="107"/>
      <c r="L38" s="108"/>
      <c r="M38" s="106"/>
      <c r="N38" s="107"/>
      <c r="O38" s="107"/>
      <c r="P38" s="107"/>
      <c r="Q38" s="107"/>
      <c r="R38" s="107"/>
      <c r="S38" s="107"/>
      <c r="T38" s="107"/>
      <c r="U38" s="107"/>
      <c r="V38" s="107"/>
      <c r="W38" s="108"/>
      <c r="X38" s="106"/>
      <c r="Y38" s="107"/>
      <c r="Z38" s="107"/>
      <c r="AA38" s="107"/>
      <c r="AB38" s="107"/>
      <c r="AC38" s="107"/>
      <c r="AD38" s="107"/>
      <c r="AE38" s="107"/>
      <c r="AF38" s="107"/>
      <c r="AG38" s="107"/>
      <c r="AH38" s="107"/>
      <c r="AI38" s="107"/>
      <c r="AJ38" s="108"/>
      <c r="AK38" s="106"/>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8"/>
      <c r="BH38" s="40"/>
      <c r="BI38" s="36"/>
      <c r="BJ38" s="36"/>
      <c r="BK38" s="36"/>
      <c r="BL38" s="36"/>
      <c r="BM38" s="36"/>
      <c r="BN38" s="36"/>
      <c r="BO38" s="36"/>
      <c r="BP38" s="36"/>
      <c r="BQ38" s="36"/>
      <c r="BR38" s="36"/>
      <c r="BS38" s="36"/>
      <c r="BT38" s="36"/>
      <c r="BU38" s="36"/>
      <c r="BV38" s="41"/>
      <c r="BW38" s="193"/>
      <c r="BX38" s="194"/>
      <c r="BY38" s="194"/>
      <c r="BZ38" s="194"/>
      <c r="CA38" s="195"/>
      <c r="CB38" s="128"/>
      <c r="CC38" s="129"/>
      <c r="CD38" s="129"/>
      <c r="CE38" s="129"/>
      <c r="CF38" s="129"/>
      <c r="CG38" s="168"/>
      <c r="CH38" s="169"/>
      <c r="CI38" s="169"/>
      <c r="CJ38" s="169"/>
      <c r="CK38" s="170"/>
      <c r="CL38" s="106"/>
      <c r="CM38" s="107"/>
      <c r="CN38" s="107"/>
      <c r="CO38" s="108"/>
      <c r="CP38" s="8"/>
      <c r="CQ38" s="8"/>
      <c r="CR38" s="7"/>
      <c r="CS38" s="7"/>
      <c r="CT38" s="7"/>
      <c r="CU38" s="4"/>
      <c r="CV38" s="4"/>
      <c r="CW38" s="27">
        <v>12</v>
      </c>
      <c r="CX38" s="27">
        <v>12</v>
      </c>
      <c r="CY38" s="27">
        <v>12</v>
      </c>
      <c r="CZ38" s="27"/>
      <c r="DA38" s="24"/>
    </row>
    <row r="39" spans="5:105" ht="8.1" customHeight="1">
      <c r="E39" s="315"/>
      <c r="F39" s="316"/>
      <c r="G39" s="106"/>
      <c r="H39" s="107"/>
      <c r="I39" s="107"/>
      <c r="J39" s="107"/>
      <c r="K39" s="107"/>
      <c r="L39" s="108"/>
      <c r="M39" s="106"/>
      <c r="N39" s="107"/>
      <c r="O39" s="107"/>
      <c r="P39" s="107"/>
      <c r="Q39" s="107"/>
      <c r="R39" s="107"/>
      <c r="S39" s="107"/>
      <c r="T39" s="107"/>
      <c r="U39" s="107"/>
      <c r="V39" s="107"/>
      <c r="W39" s="108"/>
      <c r="X39" s="106"/>
      <c r="Y39" s="107"/>
      <c r="Z39" s="107"/>
      <c r="AA39" s="107"/>
      <c r="AB39" s="107"/>
      <c r="AC39" s="107"/>
      <c r="AD39" s="107"/>
      <c r="AE39" s="107"/>
      <c r="AF39" s="107"/>
      <c r="AG39" s="107"/>
      <c r="AH39" s="107"/>
      <c r="AI39" s="107"/>
      <c r="AJ39" s="108"/>
      <c r="AK39" s="106"/>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8"/>
      <c r="BH39" s="37"/>
      <c r="BI39" s="38"/>
      <c r="BJ39" s="56" t="s">
        <v>73</v>
      </c>
      <c r="BK39" s="38"/>
      <c r="BL39" s="38"/>
      <c r="BM39" s="38"/>
      <c r="BN39" s="38"/>
      <c r="BO39" s="38"/>
      <c r="BP39" s="38"/>
      <c r="BQ39" s="38"/>
      <c r="BR39" s="38"/>
      <c r="BS39" s="38"/>
      <c r="BT39" s="38"/>
      <c r="BU39" s="38"/>
      <c r="BV39" s="39"/>
      <c r="BW39" s="190" t="str">
        <f>IF(AND(BJ40&gt;=76,BJ40&lt;=84),"〇","")</f>
        <v/>
      </c>
      <c r="BX39" s="191"/>
      <c r="BY39" s="191"/>
      <c r="BZ39" s="191"/>
      <c r="CA39" s="192"/>
      <c r="CB39" s="126" t="s">
        <v>92</v>
      </c>
      <c r="CC39" s="127"/>
      <c r="CD39" s="127"/>
      <c r="CE39" s="127"/>
      <c r="CF39" s="127"/>
      <c r="CG39" s="196" t="str">
        <f>IF(BJ40="","",IF(AND(BJ40&gt;=76,BJ40&lt;=84),"","○"))</f>
        <v/>
      </c>
      <c r="CH39" s="197"/>
      <c r="CI39" s="197"/>
      <c r="CJ39" s="197"/>
      <c r="CK39" s="198"/>
      <c r="CL39" s="114" t="s">
        <v>36</v>
      </c>
      <c r="CM39" s="115"/>
      <c r="CN39" s="115"/>
      <c r="CO39" s="116"/>
      <c r="CP39" s="8"/>
      <c r="CQ39" s="8"/>
      <c r="CR39" s="7"/>
      <c r="CS39" s="7"/>
      <c r="CT39" s="7"/>
      <c r="CU39" s="4"/>
      <c r="CV39" s="4"/>
      <c r="CW39" s="27">
        <v>13</v>
      </c>
      <c r="CX39" s="27"/>
      <c r="CY39" s="27">
        <v>13</v>
      </c>
      <c r="CZ39" s="27"/>
      <c r="DA39" s="24"/>
    </row>
    <row r="40" spans="5:105" ht="8.1" customHeight="1">
      <c r="E40" s="315"/>
      <c r="F40" s="316"/>
      <c r="G40" s="106"/>
      <c r="H40" s="107"/>
      <c r="I40" s="107"/>
      <c r="J40" s="107"/>
      <c r="K40" s="107"/>
      <c r="L40" s="108"/>
      <c r="M40" s="106"/>
      <c r="N40" s="107"/>
      <c r="O40" s="107"/>
      <c r="P40" s="107"/>
      <c r="Q40" s="107"/>
      <c r="R40" s="107"/>
      <c r="S40" s="107"/>
      <c r="T40" s="107"/>
      <c r="U40" s="107"/>
      <c r="V40" s="107"/>
      <c r="W40" s="108"/>
      <c r="X40" s="106"/>
      <c r="Y40" s="107"/>
      <c r="Z40" s="107"/>
      <c r="AA40" s="107"/>
      <c r="AB40" s="107"/>
      <c r="AC40" s="107"/>
      <c r="AD40" s="107"/>
      <c r="AE40" s="107"/>
      <c r="AF40" s="107"/>
      <c r="AG40" s="107"/>
      <c r="AH40" s="107"/>
      <c r="AI40" s="107"/>
      <c r="AJ40" s="108"/>
      <c r="AK40" s="106"/>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8"/>
      <c r="BH40" s="40"/>
      <c r="BI40" s="36"/>
      <c r="BJ40" s="237"/>
      <c r="BK40" s="237"/>
      <c r="BL40" s="237"/>
      <c r="BM40" s="237"/>
      <c r="BN40" s="237"/>
      <c r="BO40" s="237"/>
      <c r="BP40" s="237"/>
      <c r="BQ40" s="237"/>
      <c r="BR40" s="239" t="s">
        <v>15</v>
      </c>
      <c r="BS40" s="239"/>
      <c r="BT40" s="239"/>
      <c r="BU40" s="36"/>
      <c r="BV40" s="41"/>
      <c r="BW40" s="193"/>
      <c r="BX40" s="194"/>
      <c r="BY40" s="194"/>
      <c r="BZ40" s="194"/>
      <c r="CA40" s="195"/>
      <c r="CB40" s="128"/>
      <c r="CC40" s="129"/>
      <c r="CD40" s="129"/>
      <c r="CE40" s="129"/>
      <c r="CF40" s="129"/>
      <c r="CG40" s="168"/>
      <c r="CH40" s="169"/>
      <c r="CI40" s="169"/>
      <c r="CJ40" s="169"/>
      <c r="CK40" s="170"/>
      <c r="CL40" s="106"/>
      <c r="CM40" s="107"/>
      <c r="CN40" s="107"/>
      <c r="CO40" s="108"/>
      <c r="CP40" s="8"/>
      <c r="CQ40" s="8"/>
      <c r="CR40" s="7"/>
      <c r="CS40" s="7"/>
      <c r="CT40" s="7"/>
      <c r="CU40" s="7"/>
      <c r="CV40" s="7"/>
      <c r="CW40" s="27">
        <v>14</v>
      </c>
      <c r="CX40" s="27"/>
      <c r="CY40" s="27">
        <v>14</v>
      </c>
      <c r="CZ40" s="27"/>
      <c r="DA40" s="24"/>
    </row>
    <row r="41" spans="5:105" ht="8.1" customHeight="1">
      <c r="E41" s="315"/>
      <c r="F41" s="316"/>
      <c r="G41" s="106"/>
      <c r="H41" s="107"/>
      <c r="I41" s="107"/>
      <c r="J41" s="107"/>
      <c r="K41" s="107"/>
      <c r="L41" s="108"/>
      <c r="M41" s="106"/>
      <c r="N41" s="107"/>
      <c r="O41" s="107"/>
      <c r="P41" s="107"/>
      <c r="Q41" s="107"/>
      <c r="R41" s="107"/>
      <c r="S41" s="107"/>
      <c r="T41" s="107"/>
      <c r="U41" s="107"/>
      <c r="V41" s="107"/>
      <c r="W41" s="108"/>
      <c r="X41" s="106"/>
      <c r="Y41" s="107"/>
      <c r="Z41" s="107"/>
      <c r="AA41" s="107"/>
      <c r="AB41" s="107"/>
      <c r="AC41" s="107"/>
      <c r="AD41" s="107"/>
      <c r="AE41" s="107"/>
      <c r="AF41" s="107"/>
      <c r="AG41" s="107"/>
      <c r="AH41" s="107"/>
      <c r="AI41" s="107"/>
      <c r="AJ41" s="108"/>
      <c r="AK41" s="106"/>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8"/>
      <c r="BH41" s="40"/>
      <c r="BI41" s="36"/>
      <c r="BJ41" s="238"/>
      <c r="BK41" s="238"/>
      <c r="BL41" s="238"/>
      <c r="BM41" s="238"/>
      <c r="BN41" s="238"/>
      <c r="BO41" s="238"/>
      <c r="BP41" s="238"/>
      <c r="BQ41" s="238"/>
      <c r="BR41" s="240"/>
      <c r="BS41" s="240"/>
      <c r="BT41" s="240"/>
      <c r="BU41" s="36"/>
      <c r="BV41" s="41"/>
      <c r="BW41" s="193"/>
      <c r="BX41" s="194"/>
      <c r="BY41" s="194"/>
      <c r="BZ41" s="194"/>
      <c r="CA41" s="195"/>
      <c r="CB41" s="128"/>
      <c r="CC41" s="129"/>
      <c r="CD41" s="129"/>
      <c r="CE41" s="129"/>
      <c r="CF41" s="129"/>
      <c r="CG41" s="168"/>
      <c r="CH41" s="169"/>
      <c r="CI41" s="169"/>
      <c r="CJ41" s="169"/>
      <c r="CK41" s="170"/>
      <c r="CL41" s="106"/>
      <c r="CM41" s="107"/>
      <c r="CN41" s="107"/>
      <c r="CO41" s="108"/>
      <c r="CP41" s="4"/>
      <c r="CQ41" s="4"/>
      <c r="CR41" s="4"/>
      <c r="CS41" s="4"/>
      <c r="CT41" s="4"/>
      <c r="CU41" s="7"/>
      <c r="CV41" s="7"/>
      <c r="CW41" s="27">
        <v>15</v>
      </c>
      <c r="CX41" s="27"/>
      <c r="CY41" s="27">
        <v>15</v>
      </c>
      <c r="CZ41" s="27"/>
      <c r="DA41" s="24"/>
    </row>
    <row r="42" spans="5:105" ht="8.1" customHeight="1">
      <c r="E42" s="315"/>
      <c r="F42" s="316"/>
      <c r="G42" s="106"/>
      <c r="H42" s="107"/>
      <c r="I42" s="107"/>
      <c r="J42" s="107"/>
      <c r="K42" s="107"/>
      <c r="L42" s="108"/>
      <c r="M42" s="109"/>
      <c r="N42" s="110"/>
      <c r="O42" s="110"/>
      <c r="P42" s="110"/>
      <c r="Q42" s="110"/>
      <c r="R42" s="110"/>
      <c r="S42" s="110"/>
      <c r="T42" s="110"/>
      <c r="U42" s="110"/>
      <c r="V42" s="110"/>
      <c r="W42" s="111"/>
      <c r="X42" s="109"/>
      <c r="Y42" s="110"/>
      <c r="Z42" s="110"/>
      <c r="AA42" s="110"/>
      <c r="AB42" s="110"/>
      <c r="AC42" s="110"/>
      <c r="AD42" s="110"/>
      <c r="AE42" s="110"/>
      <c r="AF42" s="110"/>
      <c r="AG42" s="110"/>
      <c r="AH42" s="110"/>
      <c r="AI42" s="110"/>
      <c r="AJ42" s="111"/>
      <c r="AK42" s="109"/>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1"/>
      <c r="BH42" s="40"/>
      <c r="BI42" s="36"/>
      <c r="BJ42" s="36"/>
      <c r="BK42" s="36"/>
      <c r="BL42" s="36"/>
      <c r="BM42" s="36"/>
      <c r="BN42" s="36"/>
      <c r="BO42" s="36"/>
      <c r="BP42" s="36"/>
      <c r="BQ42" s="36"/>
      <c r="BR42" s="36"/>
      <c r="BS42" s="36"/>
      <c r="BT42" s="36"/>
      <c r="BU42" s="36"/>
      <c r="BV42" s="41"/>
      <c r="BW42" s="193"/>
      <c r="BX42" s="194"/>
      <c r="BY42" s="194"/>
      <c r="BZ42" s="194"/>
      <c r="CA42" s="195"/>
      <c r="CB42" s="128"/>
      <c r="CC42" s="129"/>
      <c r="CD42" s="129"/>
      <c r="CE42" s="129"/>
      <c r="CF42" s="129"/>
      <c r="CG42" s="168"/>
      <c r="CH42" s="169"/>
      <c r="CI42" s="169"/>
      <c r="CJ42" s="169"/>
      <c r="CK42" s="170"/>
      <c r="CL42" s="106"/>
      <c r="CM42" s="107"/>
      <c r="CN42" s="107"/>
      <c r="CO42" s="108"/>
      <c r="CP42" s="4"/>
      <c r="CQ42" s="4"/>
      <c r="CR42" s="4"/>
      <c r="CS42" s="4"/>
      <c r="CT42" s="4"/>
      <c r="CU42" s="7"/>
      <c r="CV42" s="7"/>
      <c r="CW42" s="27">
        <v>16</v>
      </c>
      <c r="CX42" s="27"/>
      <c r="CY42" s="27">
        <v>16</v>
      </c>
      <c r="CZ42" s="27"/>
      <c r="DA42" s="24"/>
    </row>
    <row r="43" spans="5:105" ht="8.1" customHeight="1">
      <c r="E43" s="315"/>
      <c r="F43" s="316"/>
      <c r="G43" s="106"/>
      <c r="H43" s="107"/>
      <c r="I43" s="107"/>
      <c r="J43" s="107"/>
      <c r="K43" s="107"/>
      <c r="L43" s="108"/>
      <c r="M43" s="210" t="s">
        <v>44</v>
      </c>
      <c r="N43" s="211"/>
      <c r="O43" s="211"/>
      <c r="P43" s="211"/>
      <c r="Q43" s="211"/>
      <c r="R43" s="211"/>
      <c r="S43" s="211"/>
      <c r="T43" s="211"/>
      <c r="U43" s="211"/>
      <c r="V43" s="211"/>
      <c r="W43" s="212"/>
      <c r="X43" s="103" t="s">
        <v>70</v>
      </c>
      <c r="Y43" s="104"/>
      <c r="Z43" s="104"/>
      <c r="AA43" s="104"/>
      <c r="AB43" s="104"/>
      <c r="AC43" s="104"/>
      <c r="AD43" s="104"/>
      <c r="AE43" s="104"/>
      <c r="AF43" s="104"/>
      <c r="AG43" s="104"/>
      <c r="AH43" s="104"/>
      <c r="AI43" s="104"/>
      <c r="AJ43" s="105"/>
      <c r="AK43" s="103" t="s">
        <v>68</v>
      </c>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5"/>
      <c r="BH43" s="138"/>
      <c r="BI43" s="139"/>
      <c r="BJ43" s="139"/>
      <c r="BK43" s="139"/>
      <c r="BL43" s="139"/>
      <c r="BM43" s="139"/>
      <c r="BN43" s="139"/>
      <c r="BO43" s="139"/>
      <c r="BP43" s="139"/>
      <c r="BQ43" s="139"/>
      <c r="BR43" s="139"/>
      <c r="BS43" s="139"/>
      <c r="BT43" s="139"/>
      <c r="BU43" s="139"/>
      <c r="BV43" s="140"/>
      <c r="BW43" s="156"/>
      <c r="BX43" s="157"/>
      <c r="BY43" s="157"/>
      <c r="BZ43" s="157"/>
      <c r="CA43" s="158"/>
      <c r="CB43" s="126" t="s">
        <v>26</v>
      </c>
      <c r="CC43" s="127"/>
      <c r="CD43" s="127"/>
      <c r="CE43" s="127"/>
      <c r="CF43" s="127"/>
      <c r="CG43" s="199"/>
      <c r="CH43" s="157"/>
      <c r="CI43" s="157"/>
      <c r="CJ43" s="157"/>
      <c r="CK43" s="200"/>
      <c r="CL43" s="114" t="s">
        <v>35</v>
      </c>
      <c r="CM43" s="115"/>
      <c r="CN43" s="115"/>
      <c r="CO43" s="116"/>
      <c r="CP43" s="4"/>
      <c r="CQ43" s="4"/>
      <c r="CR43" s="4"/>
      <c r="CS43" s="4"/>
      <c r="CT43" s="4"/>
      <c r="CU43" s="4"/>
      <c r="CV43" s="4"/>
      <c r="CW43" s="27">
        <v>17</v>
      </c>
      <c r="CX43" s="27"/>
      <c r="CY43" s="27">
        <v>17</v>
      </c>
      <c r="CZ43" s="27"/>
      <c r="DA43" s="24"/>
    </row>
    <row r="44" spans="5:105" ht="8.1" customHeight="1">
      <c r="E44" s="315"/>
      <c r="F44" s="316"/>
      <c r="G44" s="106"/>
      <c r="H44" s="107"/>
      <c r="I44" s="107"/>
      <c r="J44" s="107"/>
      <c r="K44" s="107"/>
      <c r="L44" s="108"/>
      <c r="M44" s="213"/>
      <c r="N44" s="214"/>
      <c r="O44" s="214"/>
      <c r="P44" s="214"/>
      <c r="Q44" s="214"/>
      <c r="R44" s="214"/>
      <c r="S44" s="214"/>
      <c r="T44" s="214"/>
      <c r="U44" s="214"/>
      <c r="V44" s="214"/>
      <c r="W44" s="215"/>
      <c r="X44" s="106"/>
      <c r="Y44" s="107"/>
      <c r="Z44" s="107"/>
      <c r="AA44" s="107"/>
      <c r="AB44" s="107"/>
      <c r="AC44" s="107"/>
      <c r="AD44" s="107"/>
      <c r="AE44" s="107"/>
      <c r="AF44" s="107"/>
      <c r="AG44" s="107"/>
      <c r="AH44" s="107"/>
      <c r="AI44" s="107"/>
      <c r="AJ44" s="108"/>
      <c r="AK44" s="106"/>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8"/>
      <c r="BH44" s="141"/>
      <c r="BI44" s="142"/>
      <c r="BJ44" s="142"/>
      <c r="BK44" s="142"/>
      <c r="BL44" s="142"/>
      <c r="BM44" s="142"/>
      <c r="BN44" s="142"/>
      <c r="BO44" s="142"/>
      <c r="BP44" s="142"/>
      <c r="BQ44" s="142"/>
      <c r="BR44" s="142"/>
      <c r="BS44" s="142"/>
      <c r="BT44" s="142"/>
      <c r="BU44" s="142"/>
      <c r="BV44" s="143"/>
      <c r="BW44" s="159"/>
      <c r="BX44" s="160"/>
      <c r="BY44" s="160"/>
      <c r="BZ44" s="160"/>
      <c r="CA44" s="161"/>
      <c r="CB44" s="128"/>
      <c r="CC44" s="129"/>
      <c r="CD44" s="129"/>
      <c r="CE44" s="129"/>
      <c r="CF44" s="129"/>
      <c r="CG44" s="201"/>
      <c r="CH44" s="160"/>
      <c r="CI44" s="160"/>
      <c r="CJ44" s="160"/>
      <c r="CK44" s="202"/>
      <c r="CL44" s="106"/>
      <c r="CM44" s="107"/>
      <c r="CN44" s="107"/>
      <c r="CO44" s="108"/>
      <c r="CP44" s="4"/>
      <c r="CQ44" s="4"/>
      <c r="CR44" s="4"/>
      <c r="CS44" s="4"/>
      <c r="CT44" s="4"/>
      <c r="CU44" s="4"/>
      <c r="CV44" s="4"/>
      <c r="CW44" s="27">
        <v>18</v>
      </c>
      <c r="CX44" s="27"/>
      <c r="CY44" s="27">
        <v>18</v>
      </c>
      <c r="CZ44" s="27"/>
      <c r="DA44" s="24"/>
    </row>
    <row r="45" spans="5:105" ht="8.1" customHeight="1">
      <c r="E45" s="315"/>
      <c r="F45" s="316"/>
      <c r="G45" s="106"/>
      <c r="H45" s="107"/>
      <c r="I45" s="107"/>
      <c r="J45" s="107"/>
      <c r="K45" s="107"/>
      <c r="L45" s="108"/>
      <c r="M45" s="213"/>
      <c r="N45" s="214"/>
      <c r="O45" s="214"/>
      <c r="P45" s="214"/>
      <c r="Q45" s="214"/>
      <c r="R45" s="214"/>
      <c r="S45" s="214"/>
      <c r="T45" s="214"/>
      <c r="U45" s="214"/>
      <c r="V45" s="214"/>
      <c r="W45" s="215"/>
      <c r="X45" s="106"/>
      <c r="Y45" s="107"/>
      <c r="Z45" s="107"/>
      <c r="AA45" s="107"/>
      <c r="AB45" s="107"/>
      <c r="AC45" s="107"/>
      <c r="AD45" s="107"/>
      <c r="AE45" s="107"/>
      <c r="AF45" s="107"/>
      <c r="AG45" s="107"/>
      <c r="AH45" s="107"/>
      <c r="AI45" s="107"/>
      <c r="AJ45" s="108"/>
      <c r="AK45" s="106"/>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8"/>
      <c r="BH45" s="141"/>
      <c r="BI45" s="142"/>
      <c r="BJ45" s="142"/>
      <c r="BK45" s="142"/>
      <c r="BL45" s="142"/>
      <c r="BM45" s="142"/>
      <c r="BN45" s="142"/>
      <c r="BO45" s="142"/>
      <c r="BP45" s="142"/>
      <c r="BQ45" s="142"/>
      <c r="BR45" s="142"/>
      <c r="BS45" s="142"/>
      <c r="BT45" s="142"/>
      <c r="BU45" s="142"/>
      <c r="BV45" s="143"/>
      <c r="BW45" s="159"/>
      <c r="BX45" s="160"/>
      <c r="BY45" s="160"/>
      <c r="BZ45" s="160"/>
      <c r="CA45" s="161"/>
      <c r="CB45" s="128"/>
      <c r="CC45" s="129"/>
      <c r="CD45" s="129"/>
      <c r="CE45" s="129"/>
      <c r="CF45" s="129"/>
      <c r="CG45" s="201"/>
      <c r="CH45" s="160"/>
      <c r="CI45" s="160"/>
      <c r="CJ45" s="160"/>
      <c r="CK45" s="202"/>
      <c r="CL45" s="106"/>
      <c r="CM45" s="107"/>
      <c r="CN45" s="107"/>
      <c r="CO45" s="108"/>
      <c r="CP45" s="4"/>
      <c r="CQ45" s="4"/>
      <c r="CR45" s="4"/>
      <c r="CS45" s="4"/>
      <c r="CT45" s="4"/>
      <c r="CU45" s="4"/>
      <c r="CV45" s="4"/>
      <c r="CW45" s="27">
        <v>19</v>
      </c>
      <c r="CX45" s="27"/>
      <c r="CY45" s="27">
        <v>19</v>
      </c>
      <c r="CZ45" s="27"/>
      <c r="DA45" s="24"/>
    </row>
    <row r="46" spans="5:105" ht="8.1" customHeight="1">
      <c r="E46" s="315"/>
      <c r="F46" s="316"/>
      <c r="G46" s="106"/>
      <c r="H46" s="107"/>
      <c r="I46" s="107"/>
      <c r="J46" s="107"/>
      <c r="K46" s="107"/>
      <c r="L46" s="108"/>
      <c r="M46" s="213"/>
      <c r="N46" s="214"/>
      <c r="O46" s="214"/>
      <c r="P46" s="214"/>
      <c r="Q46" s="214"/>
      <c r="R46" s="214"/>
      <c r="S46" s="214"/>
      <c r="T46" s="214"/>
      <c r="U46" s="214"/>
      <c r="V46" s="214"/>
      <c r="W46" s="215"/>
      <c r="X46" s="106"/>
      <c r="Y46" s="107"/>
      <c r="Z46" s="107"/>
      <c r="AA46" s="107"/>
      <c r="AB46" s="107"/>
      <c r="AC46" s="107"/>
      <c r="AD46" s="107"/>
      <c r="AE46" s="107"/>
      <c r="AF46" s="107"/>
      <c r="AG46" s="107"/>
      <c r="AH46" s="107"/>
      <c r="AI46" s="107"/>
      <c r="AJ46" s="108"/>
      <c r="AK46" s="106"/>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8"/>
      <c r="BH46" s="141"/>
      <c r="BI46" s="142"/>
      <c r="BJ46" s="142"/>
      <c r="BK46" s="142"/>
      <c r="BL46" s="142"/>
      <c r="BM46" s="142"/>
      <c r="BN46" s="142"/>
      <c r="BO46" s="142"/>
      <c r="BP46" s="142"/>
      <c r="BQ46" s="142"/>
      <c r="BR46" s="142"/>
      <c r="BS46" s="142"/>
      <c r="BT46" s="142"/>
      <c r="BU46" s="142"/>
      <c r="BV46" s="143"/>
      <c r="BW46" s="159"/>
      <c r="BX46" s="160"/>
      <c r="BY46" s="160"/>
      <c r="BZ46" s="160"/>
      <c r="CA46" s="161"/>
      <c r="CB46" s="128"/>
      <c r="CC46" s="129"/>
      <c r="CD46" s="129"/>
      <c r="CE46" s="129"/>
      <c r="CF46" s="129"/>
      <c r="CG46" s="201"/>
      <c r="CH46" s="160"/>
      <c r="CI46" s="160"/>
      <c r="CJ46" s="160"/>
      <c r="CK46" s="202"/>
      <c r="CL46" s="106"/>
      <c r="CM46" s="107"/>
      <c r="CN46" s="107"/>
      <c r="CO46" s="108"/>
      <c r="CP46" s="4"/>
      <c r="CQ46" s="4"/>
      <c r="CR46" s="4"/>
      <c r="CS46" s="4"/>
      <c r="CT46" s="4"/>
      <c r="CU46" s="4"/>
      <c r="CV46" s="4"/>
      <c r="CW46" s="27">
        <v>20</v>
      </c>
      <c r="CX46" s="27"/>
      <c r="CY46" s="27">
        <v>20</v>
      </c>
      <c r="CZ46" s="27"/>
      <c r="DA46" s="24"/>
    </row>
    <row r="47" spans="5:105" ht="8.1" customHeight="1">
      <c r="E47" s="315"/>
      <c r="F47" s="316"/>
      <c r="G47" s="106"/>
      <c r="H47" s="107"/>
      <c r="I47" s="107"/>
      <c r="J47" s="107"/>
      <c r="K47" s="107"/>
      <c r="L47" s="108"/>
      <c r="M47" s="213"/>
      <c r="N47" s="214"/>
      <c r="O47" s="214"/>
      <c r="P47" s="214"/>
      <c r="Q47" s="214"/>
      <c r="R47" s="214"/>
      <c r="S47" s="214"/>
      <c r="T47" s="214"/>
      <c r="U47" s="214"/>
      <c r="V47" s="214"/>
      <c r="W47" s="215"/>
      <c r="X47" s="106"/>
      <c r="Y47" s="107"/>
      <c r="Z47" s="107"/>
      <c r="AA47" s="107"/>
      <c r="AB47" s="107"/>
      <c r="AC47" s="107"/>
      <c r="AD47" s="107"/>
      <c r="AE47" s="107"/>
      <c r="AF47" s="107"/>
      <c r="AG47" s="107"/>
      <c r="AH47" s="107"/>
      <c r="AI47" s="107"/>
      <c r="AJ47" s="108"/>
      <c r="AK47" s="106"/>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8"/>
      <c r="BH47" s="141"/>
      <c r="BI47" s="142"/>
      <c r="BJ47" s="142"/>
      <c r="BK47" s="142"/>
      <c r="BL47" s="142"/>
      <c r="BM47" s="142"/>
      <c r="BN47" s="142"/>
      <c r="BO47" s="142"/>
      <c r="BP47" s="142"/>
      <c r="BQ47" s="142"/>
      <c r="BR47" s="142"/>
      <c r="BS47" s="142"/>
      <c r="BT47" s="142"/>
      <c r="BU47" s="142"/>
      <c r="BV47" s="143"/>
      <c r="BW47" s="159"/>
      <c r="BX47" s="160"/>
      <c r="BY47" s="160"/>
      <c r="BZ47" s="160"/>
      <c r="CA47" s="161"/>
      <c r="CB47" s="128"/>
      <c r="CC47" s="129"/>
      <c r="CD47" s="129"/>
      <c r="CE47" s="129"/>
      <c r="CF47" s="129"/>
      <c r="CG47" s="201"/>
      <c r="CH47" s="160"/>
      <c r="CI47" s="160"/>
      <c r="CJ47" s="160"/>
      <c r="CK47" s="202"/>
      <c r="CL47" s="106"/>
      <c r="CM47" s="107"/>
      <c r="CN47" s="107"/>
      <c r="CO47" s="108"/>
      <c r="CP47" s="4"/>
      <c r="CQ47" s="4"/>
      <c r="CR47" s="4"/>
      <c r="CS47" s="4"/>
      <c r="CT47" s="4"/>
      <c r="CU47" s="4"/>
      <c r="CV47" s="4"/>
      <c r="CW47" s="27">
        <v>21</v>
      </c>
      <c r="CX47" s="27"/>
      <c r="CY47" s="27">
        <v>21</v>
      </c>
      <c r="CZ47" s="27"/>
      <c r="DA47" s="25"/>
    </row>
    <row r="48" spans="5:105" ht="8.1" customHeight="1">
      <c r="E48" s="315"/>
      <c r="F48" s="316"/>
      <c r="G48" s="106"/>
      <c r="H48" s="107"/>
      <c r="I48" s="107"/>
      <c r="J48" s="107"/>
      <c r="K48" s="107"/>
      <c r="L48" s="108"/>
      <c r="M48" s="228"/>
      <c r="N48" s="229"/>
      <c r="O48" s="229"/>
      <c r="P48" s="229"/>
      <c r="Q48" s="229"/>
      <c r="R48" s="229"/>
      <c r="S48" s="229"/>
      <c r="T48" s="229"/>
      <c r="U48" s="229"/>
      <c r="V48" s="229"/>
      <c r="W48" s="230"/>
      <c r="X48" s="109"/>
      <c r="Y48" s="110"/>
      <c r="Z48" s="110"/>
      <c r="AA48" s="110"/>
      <c r="AB48" s="110"/>
      <c r="AC48" s="110"/>
      <c r="AD48" s="110"/>
      <c r="AE48" s="110"/>
      <c r="AF48" s="110"/>
      <c r="AG48" s="110"/>
      <c r="AH48" s="110"/>
      <c r="AI48" s="110"/>
      <c r="AJ48" s="111"/>
      <c r="AK48" s="109"/>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1"/>
      <c r="BH48" s="144"/>
      <c r="BI48" s="145"/>
      <c r="BJ48" s="145"/>
      <c r="BK48" s="145"/>
      <c r="BL48" s="145"/>
      <c r="BM48" s="145"/>
      <c r="BN48" s="145"/>
      <c r="BO48" s="145"/>
      <c r="BP48" s="145"/>
      <c r="BQ48" s="145"/>
      <c r="BR48" s="145"/>
      <c r="BS48" s="145"/>
      <c r="BT48" s="145"/>
      <c r="BU48" s="145"/>
      <c r="BV48" s="146"/>
      <c r="BW48" s="208"/>
      <c r="BX48" s="204"/>
      <c r="BY48" s="204"/>
      <c r="BZ48" s="204"/>
      <c r="CA48" s="209"/>
      <c r="CB48" s="206"/>
      <c r="CC48" s="207"/>
      <c r="CD48" s="207"/>
      <c r="CE48" s="207"/>
      <c r="CF48" s="207"/>
      <c r="CG48" s="203"/>
      <c r="CH48" s="204"/>
      <c r="CI48" s="204"/>
      <c r="CJ48" s="204"/>
      <c r="CK48" s="205"/>
      <c r="CL48" s="117"/>
      <c r="CM48" s="118"/>
      <c r="CN48" s="118"/>
      <c r="CO48" s="119"/>
      <c r="CP48" s="4"/>
      <c r="CQ48" s="4"/>
      <c r="CR48" s="4"/>
      <c r="CS48" s="4"/>
      <c r="CT48" s="4"/>
      <c r="CU48" s="4"/>
      <c r="CV48" s="4"/>
      <c r="CW48" s="27">
        <v>22</v>
      </c>
      <c r="CX48" s="27"/>
      <c r="CY48" s="27">
        <v>22</v>
      </c>
      <c r="CZ48" s="27"/>
      <c r="DA48" s="25"/>
    </row>
    <row r="49" spans="5:105" ht="8.1" customHeight="1">
      <c r="E49" s="315"/>
      <c r="F49" s="316"/>
      <c r="G49" s="106"/>
      <c r="H49" s="107"/>
      <c r="I49" s="107"/>
      <c r="J49" s="107"/>
      <c r="K49" s="107"/>
      <c r="L49" s="108"/>
      <c r="M49" s="210" t="s">
        <v>45</v>
      </c>
      <c r="N49" s="211"/>
      <c r="O49" s="211"/>
      <c r="P49" s="211"/>
      <c r="Q49" s="211"/>
      <c r="R49" s="211"/>
      <c r="S49" s="211"/>
      <c r="T49" s="211"/>
      <c r="U49" s="211"/>
      <c r="V49" s="211"/>
      <c r="W49" s="212"/>
      <c r="X49" s="103" t="s">
        <v>46</v>
      </c>
      <c r="Y49" s="104"/>
      <c r="Z49" s="104"/>
      <c r="AA49" s="104"/>
      <c r="AB49" s="104"/>
      <c r="AC49" s="104"/>
      <c r="AD49" s="104"/>
      <c r="AE49" s="104"/>
      <c r="AF49" s="104"/>
      <c r="AG49" s="104"/>
      <c r="AH49" s="104"/>
      <c r="AI49" s="104"/>
      <c r="AJ49" s="105"/>
      <c r="AK49" s="103" t="s">
        <v>69</v>
      </c>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5"/>
      <c r="BH49" s="147"/>
      <c r="BI49" s="148"/>
      <c r="BJ49" s="148"/>
      <c r="BK49" s="148"/>
      <c r="BL49" s="148"/>
      <c r="BM49" s="148"/>
      <c r="BN49" s="148"/>
      <c r="BO49" s="148"/>
      <c r="BP49" s="148"/>
      <c r="BQ49" s="148"/>
      <c r="BR49" s="148"/>
      <c r="BS49" s="148"/>
      <c r="BT49" s="148"/>
      <c r="BU49" s="148"/>
      <c r="BV49" s="149"/>
      <c r="BW49" s="156"/>
      <c r="BX49" s="157"/>
      <c r="BY49" s="157"/>
      <c r="BZ49" s="157"/>
      <c r="CA49" s="158"/>
      <c r="CB49" s="126" t="s">
        <v>26</v>
      </c>
      <c r="CC49" s="127"/>
      <c r="CD49" s="127"/>
      <c r="CE49" s="127"/>
      <c r="CF49" s="127"/>
      <c r="CG49" s="199"/>
      <c r="CH49" s="157"/>
      <c r="CI49" s="157"/>
      <c r="CJ49" s="157"/>
      <c r="CK49" s="200"/>
      <c r="CL49" s="114" t="s">
        <v>35</v>
      </c>
      <c r="CM49" s="115"/>
      <c r="CN49" s="115"/>
      <c r="CO49" s="116"/>
      <c r="CP49" s="4"/>
      <c r="CQ49" s="4"/>
      <c r="CR49" s="4"/>
      <c r="CS49" s="4"/>
      <c r="CT49" s="4"/>
      <c r="CU49" s="4"/>
      <c r="CV49" s="4"/>
      <c r="CW49" s="27">
        <v>23</v>
      </c>
      <c r="CX49" s="27"/>
      <c r="CY49" s="27">
        <v>23</v>
      </c>
      <c r="CZ49" s="27"/>
      <c r="DA49" s="25"/>
    </row>
    <row r="50" spans="5:105" ht="8.1" customHeight="1">
      <c r="E50" s="315"/>
      <c r="F50" s="316"/>
      <c r="G50" s="106"/>
      <c r="H50" s="107"/>
      <c r="I50" s="107"/>
      <c r="J50" s="107"/>
      <c r="K50" s="107"/>
      <c r="L50" s="108"/>
      <c r="M50" s="213"/>
      <c r="N50" s="214"/>
      <c r="O50" s="214"/>
      <c r="P50" s="214"/>
      <c r="Q50" s="214"/>
      <c r="R50" s="214"/>
      <c r="S50" s="214"/>
      <c r="T50" s="214"/>
      <c r="U50" s="214"/>
      <c r="V50" s="214"/>
      <c r="W50" s="215"/>
      <c r="X50" s="106"/>
      <c r="Y50" s="107"/>
      <c r="Z50" s="107"/>
      <c r="AA50" s="107"/>
      <c r="AB50" s="107"/>
      <c r="AC50" s="107"/>
      <c r="AD50" s="107"/>
      <c r="AE50" s="107"/>
      <c r="AF50" s="107"/>
      <c r="AG50" s="107"/>
      <c r="AH50" s="107"/>
      <c r="AI50" s="107"/>
      <c r="AJ50" s="108"/>
      <c r="AK50" s="106"/>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8"/>
      <c r="BH50" s="150"/>
      <c r="BI50" s="151"/>
      <c r="BJ50" s="151"/>
      <c r="BK50" s="151"/>
      <c r="BL50" s="151"/>
      <c r="BM50" s="151"/>
      <c r="BN50" s="151"/>
      <c r="BO50" s="151"/>
      <c r="BP50" s="151"/>
      <c r="BQ50" s="151"/>
      <c r="BR50" s="151"/>
      <c r="BS50" s="151"/>
      <c r="BT50" s="151"/>
      <c r="BU50" s="151"/>
      <c r="BV50" s="152"/>
      <c r="BW50" s="159"/>
      <c r="BX50" s="160"/>
      <c r="BY50" s="160"/>
      <c r="BZ50" s="160"/>
      <c r="CA50" s="161"/>
      <c r="CB50" s="128"/>
      <c r="CC50" s="129"/>
      <c r="CD50" s="129"/>
      <c r="CE50" s="129"/>
      <c r="CF50" s="129"/>
      <c r="CG50" s="201"/>
      <c r="CH50" s="160"/>
      <c r="CI50" s="160"/>
      <c r="CJ50" s="160"/>
      <c r="CK50" s="202"/>
      <c r="CL50" s="106"/>
      <c r="CM50" s="107"/>
      <c r="CN50" s="107"/>
      <c r="CO50" s="108"/>
      <c r="CP50" s="4"/>
      <c r="CQ50" s="4"/>
      <c r="CR50" s="4"/>
      <c r="CS50" s="112" t="s">
        <v>58</v>
      </c>
      <c r="CT50" s="113"/>
      <c r="CU50" s="4"/>
      <c r="CV50" s="4"/>
      <c r="CW50" s="27">
        <v>24</v>
      </c>
      <c r="CX50" s="27"/>
      <c r="CY50" s="27">
        <v>24</v>
      </c>
      <c r="CZ50" s="27"/>
      <c r="DA50" s="25"/>
    </row>
    <row r="51" spans="5:105" ht="8.1" customHeight="1">
      <c r="E51" s="315"/>
      <c r="F51" s="316"/>
      <c r="G51" s="106"/>
      <c r="H51" s="107"/>
      <c r="I51" s="107"/>
      <c r="J51" s="107"/>
      <c r="K51" s="107"/>
      <c r="L51" s="108"/>
      <c r="M51" s="213"/>
      <c r="N51" s="214"/>
      <c r="O51" s="214"/>
      <c r="P51" s="214"/>
      <c r="Q51" s="214"/>
      <c r="R51" s="214"/>
      <c r="S51" s="214"/>
      <c r="T51" s="214"/>
      <c r="U51" s="214"/>
      <c r="V51" s="214"/>
      <c r="W51" s="215"/>
      <c r="X51" s="106"/>
      <c r="Y51" s="107"/>
      <c r="Z51" s="107"/>
      <c r="AA51" s="107"/>
      <c r="AB51" s="107"/>
      <c r="AC51" s="107"/>
      <c r="AD51" s="107"/>
      <c r="AE51" s="107"/>
      <c r="AF51" s="107"/>
      <c r="AG51" s="107"/>
      <c r="AH51" s="107"/>
      <c r="AI51" s="107"/>
      <c r="AJ51" s="108"/>
      <c r="AK51" s="106"/>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8"/>
      <c r="BH51" s="150"/>
      <c r="BI51" s="151"/>
      <c r="BJ51" s="151"/>
      <c r="BK51" s="151"/>
      <c r="BL51" s="151"/>
      <c r="BM51" s="151"/>
      <c r="BN51" s="151"/>
      <c r="BO51" s="151"/>
      <c r="BP51" s="151"/>
      <c r="BQ51" s="151"/>
      <c r="BR51" s="151"/>
      <c r="BS51" s="151"/>
      <c r="BT51" s="151"/>
      <c r="BU51" s="151"/>
      <c r="BV51" s="152"/>
      <c r="BW51" s="159"/>
      <c r="BX51" s="160"/>
      <c r="BY51" s="160"/>
      <c r="BZ51" s="160"/>
      <c r="CA51" s="161"/>
      <c r="CB51" s="128"/>
      <c r="CC51" s="129"/>
      <c r="CD51" s="129"/>
      <c r="CE51" s="129"/>
      <c r="CF51" s="129"/>
      <c r="CG51" s="201"/>
      <c r="CH51" s="160"/>
      <c r="CI51" s="160"/>
      <c r="CJ51" s="160"/>
      <c r="CK51" s="202"/>
      <c r="CL51" s="106"/>
      <c r="CM51" s="107"/>
      <c r="CN51" s="107"/>
      <c r="CO51" s="108"/>
      <c r="CP51" s="4"/>
      <c r="CQ51" s="4"/>
      <c r="CR51" s="4"/>
      <c r="CS51" s="25" t="e">
        <f>IF(#REF!&gt;=9,"×","")</f>
        <v>#REF!</v>
      </c>
      <c r="CT51" s="25" t="e">
        <f>IF(#REF!&lt;10,"×","")</f>
        <v>#REF!</v>
      </c>
      <c r="CU51" s="4"/>
      <c r="CV51" s="4"/>
      <c r="CW51" s="27">
        <v>25</v>
      </c>
      <c r="CX51" s="27"/>
      <c r="CY51" s="27">
        <v>25</v>
      </c>
      <c r="CZ51" s="27"/>
      <c r="DA51" s="24"/>
    </row>
    <row r="52" spans="5:105" ht="8.1" customHeight="1">
      <c r="E52" s="315"/>
      <c r="F52" s="316"/>
      <c r="G52" s="106"/>
      <c r="H52" s="107"/>
      <c r="I52" s="107"/>
      <c r="J52" s="107"/>
      <c r="K52" s="107"/>
      <c r="L52" s="108"/>
      <c r="M52" s="213"/>
      <c r="N52" s="214"/>
      <c r="O52" s="214"/>
      <c r="P52" s="214"/>
      <c r="Q52" s="214"/>
      <c r="R52" s="214"/>
      <c r="S52" s="214"/>
      <c r="T52" s="214"/>
      <c r="U52" s="214"/>
      <c r="V52" s="214"/>
      <c r="W52" s="215"/>
      <c r="X52" s="106"/>
      <c r="Y52" s="107"/>
      <c r="Z52" s="107"/>
      <c r="AA52" s="107"/>
      <c r="AB52" s="107"/>
      <c r="AC52" s="107"/>
      <c r="AD52" s="107"/>
      <c r="AE52" s="107"/>
      <c r="AF52" s="107"/>
      <c r="AG52" s="107"/>
      <c r="AH52" s="107"/>
      <c r="AI52" s="107"/>
      <c r="AJ52" s="108"/>
      <c r="AK52" s="106"/>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8"/>
      <c r="BH52" s="150"/>
      <c r="BI52" s="151"/>
      <c r="BJ52" s="151"/>
      <c r="BK52" s="151"/>
      <c r="BL52" s="151"/>
      <c r="BM52" s="151"/>
      <c r="BN52" s="151"/>
      <c r="BO52" s="151"/>
      <c r="BP52" s="151"/>
      <c r="BQ52" s="151"/>
      <c r="BR52" s="151"/>
      <c r="BS52" s="151"/>
      <c r="BT52" s="151"/>
      <c r="BU52" s="151"/>
      <c r="BV52" s="152"/>
      <c r="BW52" s="159"/>
      <c r="BX52" s="160"/>
      <c r="BY52" s="160"/>
      <c r="BZ52" s="160"/>
      <c r="CA52" s="161"/>
      <c r="CB52" s="128"/>
      <c r="CC52" s="129"/>
      <c r="CD52" s="129"/>
      <c r="CE52" s="129"/>
      <c r="CF52" s="129"/>
      <c r="CG52" s="201"/>
      <c r="CH52" s="160"/>
      <c r="CI52" s="160"/>
      <c r="CJ52" s="160"/>
      <c r="CK52" s="202"/>
      <c r="CL52" s="106"/>
      <c r="CM52" s="107"/>
      <c r="CN52" s="107"/>
      <c r="CO52" s="108"/>
      <c r="CP52" s="4"/>
      <c r="CQ52" s="4"/>
      <c r="CR52" s="4"/>
      <c r="CS52" s="45"/>
      <c r="CT52" s="46"/>
      <c r="CU52" s="4"/>
      <c r="CV52" s="4"/>
      <c r="CW52" s="27">
        <v>26</v>
      </c>
      <c r="CX52" s="27"/>
      <c r="CY52" s="27">
        <v>26</v>
      </c>
      <c r="CZ52" s="27"/>
      <c r="DA52" s="24"/>
    </row>
    <row r="53" spans="5:105" ht="8.1" customHeight="1">
      <c r="E53" s="317"/>
      <c r="F53" s="318"/>
      <c r="G53" s="117"/>
      <c r="H53" s="118"/>
      <c r="I53" s="118"/>
      <c r="J53" s="118"/>
      <c r="K53" s="118"/>
      <c r="L53" s="119"/>
      <c r="M53" s="216"/>
      <c r="N53" s="217"/>
      <c r="O53" s="217"/>
      <c r="P53" s="217"/>
      <c r="Q53" s="217"/>
      <c r="R53" s="217"/>
      <c r="S53" s="217"/>
      <c r="T53" s="217"/>
      <c r="U53" s="217"/>
      <c r="V53" s="217"/>
      <c r="W53" s="218"/>
      <c r="X53" s="117"/>
      <c r="Y53" s="118"/>
      <c r="Z53" s="118"/>
      <c r="AA53" s="118"/>
      <c r="AB53" s="118"/>
      <c r="AC53" s="118"/>
      <c r="AD53" s="118"/>
      <c r="AE53" s="118"/>
      <c r="AF53" s="118"/>
      <c r="AG53" s="118"/>
      <c r="AH53" s="118"/>
      <c r="AI53" s="118"/>
      <c r="AJ53" s="119"/>
      <c r="AK53" s="117"/>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9"/>
      <c r="BH53" s="153"/>
      <c r="BI53" s="154"/>
      <c r="BJ53" s="154"/>
      <c r="BK53" s="154"/>
      <c r="BL53" s="154"/>
      <c r="BM53" s="154"/>
      <c r="BN53" s="154"/>
      <c r="BO53" s="154"/>
      <c r="BP53" s="154"/>
      <c r="BQ53" s="154"/>
      <c r="BR53" s="154"/>
      <c r="BS53" s="154"/>
      <c r="BT53" s="154"/>
      <c r="BU53" s="154"/>
      <c r="BV53" s="155"/>
      <c r="BW53" s="162"/>
      <c r="BX53" s="163"/>
      <c r="BY53" s="163"/>
      <c r="BZ53" s="163"/>
      <c r="CA53" s="164"/>
      <c r="CB53" s="130"/>
      <c r="CC53" s="131"/>
      <c r="CD53" s="131"/>
      <c r="CE53" s="131"/>
      <c r="CF53" s="131"/>
      <c r="CG53" s="252"/>
      <c r="CH53" s="163"/>
      <c r="CI53" s="163"/>
      <c r="CJ53" s="163"/>
      <c r="CK53" s="253"/>
      <c r="CL53" s="117"/>
      <c r="CM53" s="118"/>
      <c r="CN53" s="118"/>
      <c r="CO53" s="119"/>
      <c r="CP53" s="4"/>
      <c r="CQ53" s="4"/>
      <c r="CR53" s="4"/>
      <c r="CS53" s="43"/>
      <c r="CT53" s="47"/>
      <c r="CU53" s="4"/>
      <c r="CV53" s="4"/>
      <c r="CW53" s="27">
        <v>27</v>
      </c>
      <c r="CX53" s="27"/>
      <c r="CY53" s="27">
        <v>27</v>
      </c>
      <c r="CZ53" s="27"/>
      <c r="DA53" s="24"/>
    </row>
    <row r="54" spans="5:105" ht="8.1" customHeight="1">
      <c r="E54" s="313" t="s">
        <v>47</v>
      </c>
      <c r="F54" s="314"/>
      <c r="G54" s="114" t="s">
        <v>50</v>
      </c>
      <c r="H54" s="115"/>
      <c r="I54" s="115"/>
      <c r="J54" s="115"/>
      <c r="K54" s="115"/>
      <c r="L54" s="116"/>
      <c r="M54" s="368" t="s">
        <v>48</v>
      </c>
      <c r="N54" s="369"/>
      <c r="O54" s="369"/>
      <c r="P54" s="369"/>
      <c r="Q54" s="369"/>
      <c r="R54" s="369"/>
      <c r="S54" s="369"/>
      <c r="T54" s="369"/>
      <c r="U54" s="369"/>
      <c r="V54" s="369"/>
      <c r="W54" s="370"/>
      <c r="X54" s="114" t="s">
        <v>74</v>
      </c>
      <c r="Y54" s="115"/>
      <c r="Z54" s="115"/>
      <c r="AA54" s="115"/>
      <c r="AB54" s="115"/>
      <c r="AC54" s="115"/>
      <c r="AD54" s="115"/>
      <c r="AE54" s="115"/>
      <c r="AF54" s="115"/>
      <c r="AG54" s="115"/>
      <c r="AH54" s="115"/>
      <c r="AI54" s="115"/>
      <c r="AJ54" s="116"/>
      <c r="AK54" s="184" t="s">
        <v>75</v>
      </c>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6"/>
      <c r="BH54" s="58"/>
      <c r="BI54" s="59"/>
      <c r="BJ54" s="59"/>
      <c r="BK54" s="59"/>
      <c r="BL54" s="59"/>
      <c r="BM54" s="59"/>
      <c r="BN54" s="59"/>
      <c r="BO54" s="59"/>
      <c r="BP54" s="59"/>
      <c r="BQ54" s="59"/>
      <c r="BR54" s="59"/>
      <c r="BS54" s="59"/>
      <c r="BT54" s="59"/>
      <c r="BU54" s="59"/>
      <c r="BV54" s="60"/>
      <c r="BW54" s="388" t="str">
        <f>IF(BJ57="","",IF((BJ62&lt;=BJ57),"○",""))</f>
        <v/>
      </c>
      <c r="BX54" s="166"/>
      <c r="BY54" s="166"/>
      <c r="BZ54" s="166"/>
      <c r="CA54" s="389"/>
      <c r="CB54" s="394" t="s">
        <v>26</v>
      </c>
      <c r="CC54" s="395"/>
      <c r="CD54" s="395"/>
      <c r="CE54" s="395"/>
      <c r="CF54" s="396"/>
      <c r="CG54" s="165" t="str">
        <f>IF(BJ57="","",IF((BJ62&gt;BJ57),"○",""))</f>
        <v/>
      </c>
      <c r="CH54" s="166"/>
      <c r="CI54" s="166"/>
      <c r="CJ54" s="166"/>
      <c r="CK54" s="167"/>
      <c r="CL54" s="374" t="s">
        <v>94</v>
      </c>
      <c r="CM54" s="375"/>
      <c r="CN54" s="375"/>
      <c r="CO54" s="376"/>
      <c r="CP54" s="368" t="s">
        <v>80</v>
      </c>
      <c r="CQ54" s="369"/>
      <c r="CR54" s="370"/>
      <c r="CS54" s="43"/>
      <c r="CT54" s="4"/>
      <c r="CU54" s="4"/>
      <c r="CV54" s="4"/>
      <c r="CW54" s="27">
        <v>28</v>
      </c>
      <c r="CX54" s="27"/>
      <c r="CY54" s="27">
        <v>28</v>
      </c>
      <c r="CZ54" s="27"/>
      <c r="DA54" s="24"/>
    </row>
    <row r="55" spans="5:105" ht="8.1" customHeight="1">
      <c r="E55" s="315"/>
      <c r="F55" s="316"/>
      <c r="G55" s="106"/>
      <c r="H55" s="107"/>
      <c r="I55" s="107"/>
      <c r="J55" s="107"/>
      <c r="K55" s="107"/>
      <c r="L55" s="108"/>
      <c r="M55" s="213"/>
      <c r="N55" s="214"/>
      <c r="O55" s="214"/>
      <c r="P55" s="214"/>
      <c r="Q55" s="214"/>
      <c r="R55" s="214"/>
      <c r="S55" s="214"/>
      <c r="T55" s="214"/>
      <c r="U55" s="214"/>
      <c r="V55" s="214"/>
      <c r="W55" s="215"/>
      <c r="X55" s="106"/>
      <c r="Y55" s="174"/>
      <c r="Z55" s="174"/>
      <c r="AA55" s="174"/>
      <c r="AB55" s="174"/>
      <c r="AC55" s="174"/>
      <c r="AD55" s="174"/>
      <c r="AE55" s="174"/>
      <c r="AF55" s="174"/>
      <c r="AG55" s="174"/>
      <c r="AH55" s="174"/>
      <c r="AI55" s="174"/>
      <c r="AJ55" s="108"/>
      <c r="AK55" s="187"/>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9"/>
      <c r="BH55" s="61"/>
      <c r="BI55" s="62"/>
      <c r="BJ55" s="260" t="s">
        <v>82</v>
      </c>
      <c r="BK55" s="260"/>
      <c r="BL55" s="260"/>
      <c r="BM55" s="260"/>
      <c r="BN55" s="64"/>
      <c r="BO55" s="64"/>
      <c r="BP55" s="64"/>
      <c r="BQ55" s="64"/>
      <c r="BR55" s="62"/>
      <c r="BS55" s="62"/>
      <c r="BT55" s="62"/>
      <c r="BU55" s="62"/>
      <c r="BV55" s="65"/>
      <c r="BW55" s="390"/>
      <c r="BX55" s="169"/>
      <c r="BY55" s="169"/>
      <c r="BZ55" s="169"/>
      <c r="CA55" s="391"/>
      <c r="CB55" s="128"/>
      <c r="CC55" s="129"/>
      <c r="CD55" s="129"/>
      <c r="CE55" s="129"/>
      <c r="CF55" s="397"/>
      <c r="CG55" s="168"/>
      <c r="CH55" s="169"/>
      <c r="CI55" s="169"/>
      <c r="CJ55" s="169"/>
      <c r="CK55" s="170"/>
      <c r="CL55" s="120"/>
      <c r="CM55" s="121"/>
      <c r="CN55" s="121"/>
      <c r="CO55" s="122"/>
      <c r="CP55" s="213"/>
      <c r="CQ55" s="385"/>
      <c r="CR55" s="215"/>
      <c r="CS55" s="43"/>
      <c r="CT55" s="4"/>
      <c r="CU55" s="4"/>
      <c r="CV55" s="4"/>
      <c r="CW55" s="27">
        <v>29</v>
      </c>
      <c r="CX55" s="27"/>
      <c r="CY55" s="27">
        <v>29</v>
      </c>
      <c r="CZ55" s="27"/>
      <c r="DA55" s="24"/>
    </row>
    <row r="56" spans="5:105" ht="8.1" customHeight="1">
      <c r="E56" s="315"/>
      <c r="F56" s="316"/>
      <c r="G56" s="106"/>
      <c r="H56" s="107"/>
      <c r="I56" s="107"/>
      <c r="J56" s="107"/>
      <c r="K56" s="107"/>
      <c r="L56" s="108"/>
      <c r="M56" s="213"/>
      <c r="N56" s="214"/>
      <c r="O56" s="214"/>
      <c r="P56" s="214"/>
      <c r="Q56" s="214"/>
      <c r="R56" s="214"/>
      <c r="S56" s="214"/>
      <c r="T56" s="214"/>
      <c r="U56" s="214"/>
      <c r="V56" s="214"/>
      <c r="W56" s="215"/>
      <c r="X56" s="106"/>
      <c r="Y56" s="174"/>
      <c r="Z56" s="174"/>
      <c r="AA56" s="174"/>
      <c r="AB56" s="174"/>
      <c r="AC56" s="174"/>
      <c r="AD56" s="174"/>
      <c r="AE56" s="174"/>
      <c r="AF56" s="174"/>
      <c r="AG56" s="174"/>
      <c r="AH56" s="174"/>
      <c r="AI56" s="174"/>
      <c r="AJ56" s="108"/>
      <c r="AK56" s="106" t="s">
        <v>76</v>
      </c>
      <c r="AL56" s="174"/>
      <c r="AM56" s="174"/>
      <c r="AN56" s="174"/>
      <c r="AO56" s="174"/>
      <c r="AP56" s="174"/>
      <c r="AQ56" s="174"/>
      <c r="AR56" s="174"/>
      <c r="AS56" s="174"/>
      <c r="AT56" s="174"/>
      <c r="AU56" s="174"/>
      <c r="AV56" s="174"/>
      <c r="AW56" s="174" t="s">
        <v>77</v>
      </c>
      <c r="AX56" s="174"/>
      <c r="AY56" s="174"/>
      <c r="AZ56" s="174"/>
      <c r="BA56" s="174"/>
      <c r="BB56" s="174"/>
      <c r="BC56" s="174"/>
      <c r="BD56" s="174"/>
      <c r="BE56" s="174"/>
      <c r="BF56" s="174"/>
      <c r="BG56" s="108"/>
      <c r="BH56" s="61"/>
      <c r="BI56" s="62"/>
      <c r="BJ56" s="260"/>
      <c r="BK56" s="260"/>
      <c r="BL56" s="260"/>
      <c r="BM56" s="260"/>
      <c r="BN56" s="64"/>
      <c r="BO56" s="64"/>
      <c r="BP56" s="64"/>
      <c r="BQ56" s="64"/>
      <c r="BR56" s="63"/>
      <c r="BS56" s="63"/>
      <c r="BT56" s="63"/>
      <c r="BU56" s="62"/>
      <c r="BV56" s="65"/>
      <c r="BW56" s="390"/>
      <c r="BX56" s="169"/>
      <c r="BY56" s="169"/>
      <c r="BZ56" s="169"/>
      <c r="CA56" s="391"/>
      <c r="CB56" s="128"/>
      <c r="CC56" s="129"/>
      <c r="CD56" s="129"/>
      <c r="CE56" s="129"/>
      <c r="CF56" s="397"/>
      <c r="CG56" s="168"/>
      <c r="CH56" s="169"/>
      <c r="CI56" s="169"/>
      <c r="CJ56" s="169"/>
      <c r="CK56" s="170"/>
      <c r="CL56" s="120"/>
      <c r="CM56" s="121"/>
      <c r="CN56" s="121"/>
      <c r="CO56" s="122"/>
      <c r="CP56" s="178"/>
      <c r="CQ56" s="386"/>
      <c r="CR56" s="180"/>
      <c r="CS56" s="4"/>
      <c r="CT56" s="4"/>
      <c r="CU56" s="4"/>
      <c r="CV56" s="4"/>
      <c r="CW56" s="27">
        <v>30</v>
      </c>
      <c r="CX56" s="27"/>
      <c r="CY56" s="27">
        <v>30</v>
      </c>
      <c r="CZ56" s="27"/>
      <c r="DA56" s="24"/>
    </row>
    <row r="57" spans="5:105" ht="8.1" customHeight="1">
      <c r="E57" s="315"/>
      <c r="F57" s="316"/>
      <c r="G57" s="106"/>
      <c r="H57" s="107"/>
      <c r="I57" s="107"/>
      <c r="J57" s="107"/>
      <c r="K57" s="107"/>
      <c r="L57" s="108"/>
      <c r="M57" s="213"/>
      <c r="N57" s="214"/>
      <c r="O57" s="214"/>
      <c r="P57" s="214"/>
      <c r="Q57" s="214"/>
      <c r="R57" s="214"/>
      <c r="S57" s="214"/>
      <c r="T57" s="214"/>
      <c r="U57" s="214"/>
      <c r="V57" s="214"/>
      <c r="W57" s="215"/>
      <c r="X57" s="106"/>
      <c r="Y57" s="174"/>
      <c r="Z57" s="174"/>
      <c r="AA57" s="174"/>
      <c r="AB57" s="174"/>
      <c r="AC57" s="174"/>
      <c r="AD57" s="174"/>
      <c r="AE57" s="174"/>
      <c r="AF57" s="174"/>
      <c r="AG57" s="174"/>
      <c r="AH57" s="174"/>
      <c r="AI57" s="174"/>
      <c r="AJ57" s="108"/>
      <c r="AK57" s="106"/>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08"/>
      <c r="BH57" s="61"/>
      <c r="BI57" s="62"/>
      <c r="BJ57" s="387"/>
      <c r="BK57" s="387"/>
      <c r="BL57" s="387"/>
      <c r="BM57" s="387"/>
      <c r="BN57" s="387"/>
      <c r="BO57" s="387"/>
      <c r="BP57" s="387"/>
      <c r="BQ57" s="387"/>
      <c r="BR57" s="260" t="s">
        <v>15</v>
      </c>
      <c r="BS57" s="260"/>
      <c r="BT57" s="260"/>
      <c r="BU57" s="62"/>
      <c r="BV57" s="65"/>
      <c r="BW57" s="390"/>
      <c r="BX57" s="169"/>
      <c r="BY57" s="169"/>
      <c r="BZ57" s="169"/>
      <c r="CA57" s="391"/>
      <c r="CB57" s="128"/>
      <c r="CC57" s="129"/>
      <c r="CD57" s="129"/>
      <c r="CE57" s="129"/>
      <c r="CF57" s="397"/>
      <c r="CG57" s="168"/>
      <c r="CH57" s="169"/>
      <c r="CI57" s="169"/>
      <c r="CJ57" s="169"/>
      <c r="CK57" s="170"/>
      <c r="CL57" s="120"/>
      <c r="CM57" s="121"/>
      <c r="CN57" s="121"/>
      <c r="CO57" s="122"/>
      <c r="CP57" s="178"/>
      <c r="CQ57" s="386"/>
      <c r="CR57" s="180"/>
      <c r="CS57" s="4"/>
      <c r="CT57" s="4"/>
      <c r="CU57" s="4"/>
      <c r="CV57" s="4"/>
      <c r="CW57" s="27">
        <v>31</v>
      </c>
      <c r="CX57" s="27"/>
      <c r="CY57" s="27">
        <v>31</v>
      </c>
      <c r="CZ57" s="27"/>
      <c r="DA57" s="24"/>
    </row>
    <row r="58" spans="5:105" ht="8.1" customHeight="1">
      <c r="E58" s="315"/>
      <c r="F58" s="316"/>
      <c r="G58" s="106"/>
      <c r="H58" s="107"/>
      <c r="I58" s="107"/>
      <c r="J58" s="107"/>
      <c r="K58" s="107"/>
      <c r="L58" s="108"/>
      <c r="M58" s="213"/>
      <c r="N58" s="214"/>
      <c r="O58" s="214"/>
      <c r="P58" s="214"/>
      <c r="Q58" s="214"/>
      <c r="R58" s="214"/>
      <c r="S58" s="214"/>
      <c r="T58" s="214"/>
      <c r="U58" s="214"/>
      <c r="V58" s="214"/>
      <c r="W58" s="215"/>
      <c r="X58" s="106"/>
      <c r="Y58" s="174"/>
      <c r="Z58" s="174"/>
      <c r="AA58" s="174"/>
      <c r="AB58" s="174"/>
      <c r="AC58" s="174"/>
      <c r="AD58" s="174"/>
      <c r="AE58" s="174"/>
      <c r="AF58" s="174"/>
      <c r="AG58" s="174"/>
      <c r="AH58" s="174"/>
      <c r="AI58" s="174"/>
      <c r="AJ58" s="108"/>
      <c r="AK58" s="106" t="s">
        <v>78</v>
      </c>
      <c r="AL58" s="174"/>
      <c r="AM58" s="174"/>
      <c r="AN58" s="174"/>
      <c r="AO58" s="174"/>
      <c r="AP58" s="174"/>
      <c r="AQ58" s="174"/>
      <c r="AR58" s="174"/>
      <c r="AS58" s="174"/>
      <c r="AT58" s="174"/>
      <c r="AU58" s="174"/>
      <c r="AV58" s="174"/>
      <c r="AW58" s="174" t="s">
        <v>79</v>
      </c>
      <c r="AX58" s="174"/>
      <c r="AY58" s="174"/>
      <c r="AZ58" s="174"/>
      <c r="BA58" s="174"/>
      <c r="BB58" s="174"/>
      <c r="BC58" s="174"/>
      <c r="BD58" s="174"/>
      <c r="BE58" s="174"/>
      <c r="BF58" s="174"/>
      <c r="BG58" s="108"/>
      <c r="BH58" s="61"/>
      <c r="BI58" s="62"/>
      <c r="BJ58" s="367"/>
      <c r="BK58" s="367"/>
      <c r="BL58" s="367"/>
      <c r="BM58" s="367"/>
      <c r="BN58" s="367"/>
      <c r="BO58" s="367"/>
      <c r="BP58" s="367"/>
      <c r="BQ58" s="367"/>
      <c r="BR58" s="240"/>
      <c r="BS58" s="240"/>
      <c r="BT58" s="240"/>
      <c r="BU58" s="62"/>
      <c r="BV58" s="65"/>
      <c r="BW58" s="390"/>
      <c r="BX58" s="169"/>
      <c r="BY58" s="169"/>
      <c r="BZ58" s="169"/>
      <c r="CA58" s="391"/>
      <c r="CB58" s="128"/>
      <c r="CC58" s="129"/>
      <c r="CD58" s="129"/>
      <c r="CE58" s="129"/>
      <c r="CF58" s="397"/>
      <c r="CG58" s="168"/>
      <c r="CH58" s="169"/>
      <c r="CI58" s="169"/>
      <c r="CJ58" s="169"/>
      <c r="CK58" s="170"/>
      <c r="CL58" s="120" t="s">
        <v>95</v>
      </c>
      <c r="CM58" s="121"/>
      <c r="CN58" s="121"/>
      <c r="CO58" s="122"/>
      <c r="CP58" s="70"/>
      <c r="CQ58" s="5"/>
      <c r="CR58" s="71"/>
      <c r="CS58" s="10"/>
      <c r="CT58" s="43"/>
      <c r="CU58" s="43"/>
      <c r="CV58" s="44"/>
      <c r="CW58" s="23">
        <v>32</v>
      </c>
      <c r="CX58" s="27"/>
      <c r="CY58" s="27"/>
      <c r="CZ58" s="27"/>
      <c r="DA58" s="24"/>
    </row>
    <row r="59" spans="5:105" ht="8.1" customHeight="1">
      <c r="E59" s="315"/>
      <c r="F59" s="316"/>
      <c r="G59" s="106"/>
      <c r="H59" s="107"/>
      <c r="I59" s="107"/>
      <c r="J59" s="107"/>
      <c r="K59" s="107"/>
      <c r="L59" s="108"/>
      <c r="M59" s="213"/>
      <c r="N59" s="214"/>
      <c r="O59" s="214"/>
      <c r="P59" s="214"/>
      <c r="Q59" s="214"/>
      <c r="R59" s="214"/>
      <c r="S59" s="214"/>
      <c r="T59" s="214"/>
      <c r="U59" s="214"/>
      <c r="V59" s="214"/>
      <c r="W59" s="215"/>
      <c r="X59" s="106"/>
      <c r="Y59" s="174"/>
      <c r="Z59" s="174"/>
      <c r="AA59" s="174"/>
      <c r="AB59" s="174"/>
      <c r="AC59" s="174"/>
      <c r="AD59" s="174"/>
      <c r="AE59" s="174"/>
      <c r="AF59" s="174"/>
      <c r="AG59" s="174"/>
      <c r="AH59" s="174"/>
      <c r="AI59" s="174"/>
      <c r="AJ59" s="108"/>
      <c r="AK59" s="106"/>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08"/>
      <c r="BH59" s="61"/>
      <c r="BI59" s="62"/>
      <c r="BJ59" s="66"/>
      <c r="BK59" s="66"/>
      <c r="BL59" s="66"/>
      <c r="BM59" s="66"/>
      <c r="BN59" s="66"/>
      <c r="BO59" s="66"/>
      <c r="BP59" s="66"/>
      <c r="BQ59" s="66"/>
      <c r="BR59" s="66"/>
      <c r="BS59" s="66"/>
      <c r="BT59" s="66"/>
      <c r="BU59" s="62"/>
      <c r="BV59" s="65"/>
      <c r="BW59" s="390"/>
      <c r="BX59" s="169"/>
      <c r="BY59" s="169"/>
      <c r="BZ59" s="169"/>
      <c r="CA59" s="391"/>
      <c r="CB59" s="128"/>
      <c r="CC59" s="129"/>
      <c r="CD59" s="129"/>
      <c r="CE59" s="129"/>
      <c r="CF59" s="397"/>
      <c r="CG59" s="168"/>
      <c r="CH59" s="169"/>
      <c r="CI59" s="169"/>
      <c r="CJ59" s="169"/>
      <c r="CK59" s="170"/>
      <c r="CL59" s="120"/>
      <c r="CM59" s="121"/>
      <c r="CN59" s="121"/>
      <c r="CO59" s="122"/>
      <c r="CP59" s="83"/>
      <c r="CR59" s="84"/>
      <c r="CS59" s="43"/>
      <c r="CT59" s="10"/>
      <c r="CU59" s="10"/>
      <c r="CV59" s="9"/>
      <c r="CW59" s="23">
        <v>33</v>
      </c>
      <c r="CX59" s="27"/>
      <c r="CY59" s="27"/>
      <c r="CZ59" s="27"/>
      <c r="DA59" s="24"/>
    </row>
    <row r="60" spans="5:105" ht="8.1" customHeight="1">
      <c r="E60" s="315"/>
      <c r="F60" s="316"/>
      <c r="G60" s="106"/>
      <c r="H60" s="107"/>
      <c r="I60" s="107"/>
      <c r="J60" s="107"/>
      <c r="K60" s="107"/>
      <c r="L60" s="108"/>
      <c r="M60" s="213"/>
      <c r="N60" s="214"/>
      <c r="O60" s="214"/>
      <c r="P60" s="214"/>
      <c r="Q60" s="214"/>
      <c r="R60" s="214"/>
      <c r="S60" s="214"/>
      <c r="T60" s="214"/>
      <c r="U60" s="214"/>
      <c r="V60" s="214"/>
      <c r="W60" s="215"/>
      <c r="X60" s="106"/>
      <c r="Y60" s="174"/>
      <c r="Z60" s="174"/>
      <c r="AA60" s="174"/>
      <c r="AB60" s="174"/>
      <c r="AC60" s="174"/>
      <c r="AD60" s="174"/>
      <c r="AE60" s="174"/>
      <c r="AF60" s="174"/>
      <c r="AG60" s="174"/>
      <c r="AH60" s="174"/>
      <c r="AI60" s="174"/>
      <c r="AJ60" s="108"/>
      <c r="AK60" s="106" t="s">
        <v>80</v>
      </c>
      <c r="AL60" s="174"/>
      <c r="AM60" s="174"/>
      <c r="AN60" s="174"/>
      <c r="AO60" s="174"/>
      <c r="AP60" s="174"/>
      <c r="AQ60" s="174"/>
      <c r="AR60" s="174"/>
      <c r="AS60" s="174"/>
      <c r="AT60" s="174"/>
      <c r="AU60" s="174"/>
      <c r="AV60" s="174"/>
      <c r="AW60" s="174" t="s">
        <v>81</v>
      </c>
      <c r="AX60" s="174"/>
      <c r="AY60" s="174"/>
      <c r="AZ60" s="174"/>
      <c r="BA60" s="174"/>
      <c r="BB60" s="174"/>
      <c r="BC60" s="174"/>
      <c r="BD60" s="174"/>
      <c r="BE60" s="174"/>
      <c r="BF60" s="174"/>
      <c r="BG60" s="108"/>
      <c r="BH60" s="61"/>
      <c r="BI60" s="62"/>
      <c r="BJ60" s="260" t="s">
        <v>83</v>
      </c>
      <c r="BK60" s="260"/>
      <c r="BL60" s="260"/>
      <c r="BM60" s="260"/>
      <c r="BN60" s="63"/>
      <c r="BO60" s="63"/>
      <c r="BP60" s="63"/>
      <c r="BQ60" s="63"/>
      <c r="BR60" s="63"/>
      <c r="BS60" s="63"/>
      <c r="BT60" s="63"/>
      <c r="BU60" s="62"/>
      <c r="BV60" s="65"/>
      <c r="BW60" s="390"/>
      <c r="BX60" s="169"/>
      <c r="BY60" s="169"/>
      <c r="BZ60" s="169"/>
      <c r="CA60" s="391"/>
      <c r="CB60" s="128"/>
      <c r="CC60" s="129"/>
      <c r="CD60" s="129"/>
      <c r="CE60" s="129"/>
      <c r="CF60" s="397"/>
      <c r="CG60" s="168"/>
      <c r="CH60" s="169"/>
      <c r="CI60" s="169"/>
      <c r="CJ60" s="169"/>
      <c r="CK60" s="170"/>
      <c r="CL60" s="120"/>
      <c r="CM60" s="121"/>
      <c r="CN60" s="121"/>
      <c r="CO60" s="122"/>
      <c r="CP60" s="83"/>
      <c r="CR60" s="84"/>
      <c r="CS60" s="43"/>
      <c r="CT60" s="10"/>
      <c r="CU60" s="10"/>
      <c r="CV60" s="8"/>
      <c r="CW60" s="4"/>
      <c r="CX60" s="4"/>
      <c r="CY60" s="4"/>
      <c r="CZ60" s="4"/>
    </row>
    <row r="61" spans="5:105" ht="8.1" customHeight="1">
      <c r="E61" s="315"/>
      <c r="F61" s="316"/>
      <c r="G61" s="106"/>
      <c r="H61" s="107"/>
      <c r="I61" s="107"/>
      <c r="J61" s="107"/>
      <c r="K61" s="107"/>
      <c r="L61" s="108"/>
      <c r="M61" s="213"/>
      <c r="N61" s="214"/>
      <c r="O61" s="214"/>
      <c r="P61" s="214"/>
      <c r="Q61" s="214"/>
      <c r="R61" s="214"/>
      <c r="S61" s="214"/>
      <c r="T61" s="214"/>
      <c r="U61" s="214"/>
      <c r="V61" s="214"/>
      <c r="W61" s="215"/>
      <c r="X61" s="106"/>
      <c r="Y61" s="174"/>
      <c r="Z61" s="174"/>
      <c r="AA61" s="174"/>
      <c r="AB61" s="174"/>
      <c r="AC61" s="174"/>
      <c r="AD61" s="174"/>
      <c r="AE61" s="174"/>
      <c r="AF61" s="174"/>
      <c r="AG61" s="174"/>
      <c r="AH61" s="174"/>
      <c r="AI61" s="174"/>
      <c r="AJ61" s="108"/>
      <c r="AK61" s="106"/>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08"/>
      <c r="BH61" s="61"/>
      <c r="BI61" s="62"/>
      <c r="BJ61" s="260"/>
      <c r="BK61" s="260"/>
      <c r="BL61" s="260"/>
      <c r="BM61" s="260"/>
      <c r="BN61" s="63"/>
      <c r="BO61" s="63"/>
      <c r="BP61" s="63"/>
      <c r="BQ61" s="63"/>
      <c r="BR61" s="63"/>
      <c r="BS61" s="63"/>
      <c r="BT61" s="63"/>
      <c r="BU61" s="62"/>
      <c r="BV61" s="65"/>
      <c r="BW61" s="390"/>
      <c r="BX61" s="169"/>
      <c r="BY61" s="169"/>
      <c r="BZ61" s="169"/>
      <c r="CA61" s="391"/>
      <c r="CB61" s="128"/>
      <c r="CC61" s="129"/>
      <c r="CD61" s="129"/>
      <c r="CE61" s="129"/>
      <c r="CF61" s="397"/>
      <c r="CG61" s="168"/>
      <c r="CH61" s="169"/>
      <c r="CI61" s="169"/>
      <c r="CJ61" s="169"/>
      <c r="CK61" s="170"/>
      <c r="CL61" s="120" t="s">
        <v>100</v>
      </c>
      <c r="CM61" s="121"/>
      <c r="CN61" s="121"/>
      <c r="CO61" s="122"/>
      <c r="CP61" s="83"/>
      <c r="CR61" s="84"/>
      <c r="CS61" s="72" t="s">
        <v>85</v>
      </c>
      <c r="CT61" s="72" t="s">
        <v>86</v>
      </c>
      <c r="CU61" s="72" t="s">
        <v>87</v>
      </c>
      <c r="CV61" s="72" t="s">
        <v>88</v>
      </c>
      <c r="CW61" s="72" t="s">
        <v>89</v>
      </c>
      <c r="CX61" s="73" t="s">
        <v>90</v>
      </c>
      <c r="CY61" s="4"/>
      <c r="CZ61" s="4"/>
      <c r="DA61" s="43"/>
    </row>
    <row r="62" spans="5:105" ht="8.25" customHeight="1">
      <c r="E62" s="315"/>
      <c r="F62" s="316"/>
      <c r="G62" s="106"/>
      <c r="H62" s="107"/>
      <c r="I62" s="107"/>
      <c r="J62" s="107"/>
      <c r="K62" s="107"/>
      <c r="L62" s="108"/>
      <c r="M62" s="213"/>
      <c r="N62" s="214"/>
      <c r="O62" s="214"/>
      <c r="P62" s="214"/>
      <c r="Q62" s="214"/>
      <c r="R62" s="214"/>
      <c r="S62" s="214"/>
      <c r="T62" s="214"/>
      <c r="U62" s="214"/>
      <c r="V62" s="214"/>
      <c r="W62" s="215"/>
      <c r="X62" s="106"/>
      <c r="Y62" s="174"/>
      <c r="Z62" s="174"/>
      <c r="AA62" s="174"/>
      <c r="AB62" s="174"/>
      <c r="AC62" s="174"/>
      <c r="AD62" s="174"/>
      <c r="AE62" s="174"/>
      <c r="AF62" s="174"/>
      <c r="AG62" s="174"/>
      <c r="AH62" s="174"/>
      <c r="AI62" s="174"/>
      <c r="AJ62" s="108"/>
      <c r="AK62" s="106" t="s">
        <v>99</v>
      </c>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08"/>
      <c r="BH62" s="61"/>
      <c r="BI62" s="62"/>
      <c r="BJ62" s="399" t="str">
        <f>IF($AW$10="速度","",VLOOKUP($AW$10,$CS$61:$CX$64,2,0))</f>
        <v/>
      </c>
      <c r="BK62" s="399"/>
      <c r="BL62" s="399"/>
      <c r="BM62" s="399"/>
      <c r="BN62" s="399"/>
      <c r="BO62" s="399"/>
      <c r="BP62" s="399"/>
      <c r="BQ62" s="399"/>
      <c r="BR62" s="240" t="s">
        <v>84</v>
      </c>
      <c r="BS62" s="240"/>
      <c r="BT62" s="240"/>
      <c r="BU62" s="62"/>
      <c r="BV62" s="65"/>
      <c r="BW62" s="390"/>
      <c r="BX62" s="169"/>
      <c r="BY62" s="169"/>
      <c r="BZ62" s="169"/>
      <c r="CA62" s="391"/>
      <c r="CB62" s="128"/>
      <c r="CC62" s="129"/>
      <c r="CD62" s="129"/>
      <c r="CE62" s="129"/>
      <c r="CF62" s="397"/>
      <c r="CG62" s="168"/>
      <c r="CH62" s="169"/>
      <c r="CI62" s="169"/>
      <c r="CJ62" s="169"/>
      <c r="CK62" s="170"/>
      <c r="CL62" s="120"/>
      <c r="CM62" s="121"/>
      <c r="CN62" s="121"/>
      <c r="CO62" s="122"/>
      <c r="CP62" s="106" t="s">
        <v>96</v>
      </c>
      <c r="CQ62" s="174"/>
      <c r="CR62" s="108"/>
      <c r="CS62" s="73">
        <v>30</v>
      </c>
      <c r="CT62" s="73" t="e">
        <f>IF($BJ$72="","",SUBTOTAL(109,CU62:CX62))*10</f>
        <v>#VALUE!</v>
      </c>
      <c r="CU62" s="73">
        <v>7.2</v>
      </c>
      <c r="CV62" s="73">
        <f>$BJ$72/10</f>
        <v>0</v>
      </c>
      <c r="CW62" s="73">
        <v>2.9</v>
      </c>
      <c r="CX62" s="73">
        <v>2.5</v>
      </c>
      <c r="CY62" s="4"/>
      <c r="CZ62" s="4"/>
      <c r="DA62" s="43"/>
    </row>
    <row r="63" spans="5:105" ht="8.1" customHeight="1">
      <c r="E63" s="315"/>
      <c r="F63" s="316"/>
      <c r="G63" s="106"/>
      <c r="H63" s="107"/>
      <c r="I63" s="107"/>
      <c r="J63" s="107"/>
      <c r="K63" s="107"/>
      <c r="L63" s="108"/>
      <c r="M63" s="213"/>
      <c r="N63" s="214"/>
      <c r="O63" s="214"/>
      <c r="P63" s="214"/>
      <c r="Q63" s="214"/>
      <c r="R63" s="214"/>
      <c r="S63" s="214"/>
      <c r="T63" s="214"/>
      <c r="U63" s="214"/>
      <c r="V63" s="214"/>
      <c r="W63" s="215"/>
      <c r="X63" s="106"/>
      <c r="Y63" s="174"/>
      <c r="Z63" s="174"/>
      <c r="AA63" s="174"/>
      <c r="AB63" s="174"/>
      <c r="AC63" s="174"/>
      <c r="AD63" s="174"/>
      <c r="AE63" s="174"/>
      <c r="AF63" s="174"/>
      <c r="AG63" s="174"/>
      <c r="AH63" s="174"/>
      <c r="AI63" s="174"/>
      <c r="AJ63" s="108"/>
      <c r="AK63" s="106"/>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08"/>
      <c r="BH63" s="61"/>
      <c r="BI63" s="62"/>
      <c r="BJ63" s="400"/>
      <c r="BK63" s="400"/>
      <c r="BL63" s="400"/>
      <c r="BM63" s="400"/>
      <c r="BN63" s="400"/>
      <c r="BO63" s="400"/>
      <c r="BP63" s="400"/>
      <c r="BQ63" s="400"/>
      <c r="BR63" s="240"/>
      <c r="BS63" s="240"/>
      <c r="BT63" s="240"/>
      <c r="BU63" s="62"/>
      <c r="BV63" s="65"/>
      <c r="BW63" s="390"/>
      <c r="BX63" s="169"/>
      <c r="BY63" s="169"/>
      <c r="BZ63" s="169"/>
      <c r="CA63" s="391"/>
      <c r="CB63" s="128"/>
      <c r="CC63" s="129"/>
      <c r="CD63" s="129"/>
      <c r="CE63" s="129"/>
      <c r="CF63" s="397"/>
      <c r="CG63" s="168"/>
      <c r="CH63" s="169"/>
      <c r="CI63" s="169"/>
      <c r="CJ63" s="169"/>
      <c r="CK63" s="170"/>
      <c r="CL63" s="120"/>
      <c r="CM63" s="121"/>
      <c r="CN63" s="121"/>
      <c r="CO63" s="122"/>
      <c r="CP63" s="106"/>
      <c r="CQ63" s="174"/>
      <c r="CR63" s="108"/>
      <c r="CS63" s="73">
        <v>45</v>
      </c>
      <c r="CT63" s="73" t="e">
        <f>IF($BJ$72="","",SUBTOTAL(109,CU63:CX63))*10</f>
        <v>#VALUE!</v>
      </c>
      <c r="CU63" s="73">
        <v>7.2</v>
      </c>
      <c r="CV63" s="73">
        <f>$BJ$72/10</f>
        <v>0</v>
      </c>
      <c r="CW63" s="73">
        <v>2.9</v>
      </c>
      <c r="CX63" s="73">
        <v>2.5</v>
      </c>
      <c r="CY63" s="4"/>
      <c r="CZ63" s="4"/>
      <c r="DA63" s="43"/>
    </row>
    <row r="64" spans="5:105" ht="8.1" customHeight="1">
      <c r="E64" s="317"/>
      <c r="F64" s="318"/>
      <c r="G64" s="117"/>
      <c r="H64" s="118"/>
      <c r="I64" s="118"/>
      <c r="J64" s="118"/>
      <c r="K64" s="118"/>
      <c r="L64" s="119"/>
      <c r="M64" s="216"/>
      <c r="N64" s="217"/>
      <c r="O64" s="217"/>
      <c r="P64" s="217"/>
      <c r="Q64" s="217"/>
      <c r="R64" s="217"/>
      <c r="S64" s="217"/>
      <c r="T64" s="217"/>
      <c r="U64" s="217"/>
      <c r="V64" s="217"/>
      <c r="W64" s="218"/>
      <c r="X64" s="117"/>
      <c r="Y64" s="118"/>
      <c r="Z64" s="118"/>
      <c r="AA64" s="118"/>
      <c r="AB64" s="118"/>
      <c r="AC64" s="118"/>
      <c r="AD64" s="118"/>
      <c r="AE64" s="118"/>
      <c r="AF64" s="118"/>
      <c r="AG64" s="118"/>
      <c r="AH64" s="118"/>
      <c r="AI64" s="118"/>
      <c r="AJ64" s="119"/>
      <c r="AK64" s="76"/>
      <c r="AL64" s="77"/>
      <c r="AM64" s="77"/>
      <c r="AN64" s="77"/>
      <c r="AO64" s="77"/>
      <c r="AP64" s="77"/>
      <c r="AQ64" s="77"/>
      <c r="AR64" s="77"/>
      <c r="AS64" s="77"/>
      <c r="AT64" s="77"/>
      <c r="AU64" s="77"/>
      <c r="AV64" s="77"/>
      <c r="AW64" s="77"/>
      <c r="AX64" s="77"/>
      <c r="AY64" s="77"/>
      <c r="AZ64" s="77"/>
      <c r="BA64" s="77"/>
      <c r="BB64" s="77"/>
      <c r="BC64" s="77"/>
      <c r="BD64" s="77"/>
      <c r="BE64" s="77"/>
      <c r="BF64" s="77"/>
      <c r="BG64" s="78"/>
      <c r="BH64" s="67"/>
      <c r="BI64" s="68"/>
      <c r="BJ64" s="68"/>
      <c r="BK64" s="68"/>
      <c r="BL64" s="68"/>
      <c r="BM64" s="68"/>
      <c r="BN64" s="68"/>
      <c r="BO64" s="68"/>
      <c r="BP64" s="68"/>
      <c r="BQ64" s="68"/>
      <c r="BR64" s="68"/>
      <c r="BS64" s="68"/>
      <c r="BT64" s="68"/>
      <c r="BU64" s="68"/>
      <c r="BV64" s="69"/>
      <c r="BW64" s="392"/>
      <c r="BX64" s="172"/>
      <c r="BY64" s="172"/>
      <c r="BZ64" s="172"/>
      <c r="CA64" s="393"/>
      <c r="CB64" s="130"/>
      <c r="CC64" s="131"/>
      <c r="CD64" s="131"/>
      <c r="CE64" s="131"/>
      <c r="CF64" s="398"/>
      <c r="CG64" s="171"/>
      <c r="CH64" s="172"/>
      <c r="CI64" s="172"/>
      <c r="CJ64" s="172"/>
      <c r="CK64" s="173"/>
      <c r="CL64" s="401"/>
      <c r="CM64" s="402"/>
      <c r="CN64" s="402"/>
      <c r="CO64" s="403"/>
      <c r="CP64" s="117"/>
      <c r="CQ64" s="118"/>
      <c r="CR64" s="119"/>
      <c r="CS64" s="73">
        <v>60</v>
      </c>
      <c r="CT64" s="73" t="e">
        <f>IF($BJ$72="","",SUBTOTAL(109,CU64:CX64))*10</f>
        <v>#VALUE!</v>
      </c>
      <c r="CU64" s="73">
        <v>7.2</v>
      </c>
      <c r="CV64" s="73">
        <f>$BJ$72/10</f>
        <v>0</v>
      </c>
      <c r="CW64" s="73">
        <v>4.4000000000000004</v>
      </c>
      <c r="CX64" s="73">
        <v>2.5</v>
      </c>
      <c r="CY64" s="4"/>
      <c r="CZ64" s="4"/>
      <c r="DA64" s="43"/>
    </row>
    <row r="65" spans="5:105" ht="8.1" customHeight="1">
      <c r="E65" s="313" t="s">
        <v>51</v>
      </c>
      <c r="F65" s="314"/>
      <c r="G65" s="114" t="s">
        <v>57</v>
      </c>
      <c r="H65" s="115"/>
      <c r="I65" s="115"/>
      <c r="J65" s="115"/>
      <c r="K65" s="115"/>
      <c r="L65" s="116"/>
      <c r="M65" s="114" t="s">
        <v>52</v>
      </c>
      <c r="N65" s="115"/>
      <c r="O65" s="115"/>
      <c r="P65" s="115"/>
      <c r="Q65" s="115"/>
      <c r="R65" s="115"/>
      <c r="S65" s="115"/>
      <c r="T65" s="115"/>
      <c r="U65" s="115"/>
      <c r="V65" s="115"/>
      <c r="W65" s="116"/>
      <c r="X65" s="360" t="s">
        <v>49</v>
      </c>
      <c r="Y65" s="361"/>
      <c r="Z65" s="361"/>
      <c r="AA65" s="361"/>
      <c r="AB65" s="361"/>
      <c r="AC65" s="361"/>
      <c r="AD65" s="361"/>
      <c r="AE65" s="361"/>
      <c r="AF65" s="361"/>
      <c r="AG65" s="361"/>
      <c r="AH65" s="361"/>
      <c r="AI65" s="361"/>
      <c r="AJ65" s="362"/>
      <c r="AK65" s="132" t="s">
        <v>71</v>
      </c>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4"/>
      <c r="BH65" s="93"/>
      <c r="BI65" s="94"/>
      <c r="BJ65" s="94"/>
      <c r="BK65" s="94"/>
      <c r="BL65" s="94"/>
      <c r="BM65" s="94"/>
      <c r="BN65" s="94"/>
      <c r="BO65" s="94"/>
      <c r="BP65" s="94"/>
      <c r="BQ65" s="94"/>
      <c r="BR65" s="94"/>
      <c r="BS65" s="94"/>
      <c r="BT65" s="94"/>
      <c r="BU65" s="94"/>
      <c r="BV65" s="95"/>
      <c r="BW65" s="351" t="str">
        <f>IF(BJ72="","",IF(AND(AB74&lt;=BJ72,BJ72&lt;=AB79),"○",""))</f>
        <v/>
      </c>
      <c r="BX65" s="352"/>
      <c r="BY65" s="352"/>
      <c r="BZ65" s="352"/>
      <c r="CA65" s="353"/>
      <c r="CB65" s="377"/>
      <c r="CC65" s="377"/>
      <c r="CD65" s="377"/>
      <c r="CE65" s="377"/>
      <c r="CF65" s="378"/>
      <c r="CG65" s="379" t="str">
        <f>IF(BJ72="","",IF(OR(BJ72&lt;AB74,AB79&lt;BJ72),"○",""))</f>
        <v/>
      </c>
      <c r="CH65" s="352"/>
      <c r="CI65" s="352"/>
      <c r="CJ65" s="352"/>
      <c r="CK65" s="380"/>
      <c r="CL65" s="114" t="s">
        <v>55</v>
      </c>
      <c r="CM65" s="115"/>
      <c r="CN65" s="115"/>
      <c r="CO65" s="116"/>
      <c r="CP65" s="4"/>
      <c r="CQ65" s="4"/>
      <c r="CR65" s="4"/>
      <c r="CS65" s="4"/>
      <c r="CT65" s="4"/>
      <c r="CU65" s="4"/>
      <c r="CV65" s="4"/>
      <c r="CW65" s="4"/>
      <c r="CX65" s="4"/>
      <c r="CY65" s="4"/>
      <c r="CZ65" s="4"/>
      <c r="DA65" s="43"/>
    </row>
    <row r="66" spans="5:105" ht="8.1" customHeight="1">
      <c r="E66" s="315"/>
      <c r="F66" s="316"/>
      <c r="G66" s="106"/>
      <c r="H66" s="107"/>
      <c r="I66" s="107"/>
      <c r="J66" s="107"/>
      <c r="K66" s="107"/>
      <c r="L66" s="108"/>
      <c r="M66" s="106"/>
      <c r="N66" s="107"/>
      <c r="O66" s="107"/>
      <c r="P66" s="107"/>
      <c r="Q66" s="107"/>
      <c r="R66" s="107"/>
      <c r="S66" s="107"/>
      <c r="T66" s="107"/>
      <c r="U66" s="107"/>
      <c r="V66" s="107"/>
      <c r="W66" s="108"/>
      <c r="X66" s="363"/>
      <c r="Y66" s="364"/>
      <c r="Z66" s="364"/>
      <c r="AA66" s="364"/>
      <c r="AB66" s="364"/>
      <c r="AC66" s="364"/>
      <c r="AD66" s="364"/>
      <c r="AE66" s="364"/>
      <c r="AF66" s="364"/>
      <c r="AG66" s="364"/>
      <c r="AH66" s="364"/>
      <c r="AI66" s="364"/>
      <c r="AJ66" s="365"/>
      <c r="AK66" s="135"/>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7"/>
      <c r="BH66" s="96"/>
      <c r="BI66" s="100"/>
      <c r="BJ66" s="100"/>
      <c r="BK66" s="100"/>
      <c r="BL66" s="100"/>
      <c r="BM66" s="100"/>
      <c r="BN66" s="100"/>
      <c r="BO66" s="100"/>
      <c r="BP66" s="100"/>
      <c r="BQ66" s="100"/>
      <c r="BR66" s="100"/>
      <c r="BS66" s="100"/>
      <c r="BT66" s="100"/>
      <c r="BU66" s="100"/>
      <c r="BV66" s="97"/>
      <c r="BW66" s="354"/>
      <c r="BX66" s="355"/>
      <c r="BY66" s="355"/>
      <c r="BZ66" s="355"/>
      <c r="CA66" s="356"/>
      <c r="CB66" s="160"/>
      <c r="CC66" s="160"/>
      <c r="CD66" s="160"/>
      <c r="CE66" s="160"/>
      <c r="CF66" s="161"/>
      <c r="CG66" s="381"/>
      <c r="CH66" s="355"/>
      <c r="CI66" s="355"/>
      <c r="CJ66" s="355"/>
      <c r="CK66" s="382"/>
      <c r="CL66" s="106"/>
      <c r="CM66" s="107"/>
      <c r="CN66" s="107"/>
      <c r="CO66" s="108"/>
      <c r="CP66" s="4"/>
      <c r="CQ66" s="4"/>
      <c r="CR66" s="4"/>
      <c r="CS66" s="4"/>
      <c r="CT66" s="4"/>
      <c r="CU66" s="4"/>
      <c r="CV66" s="4"/>
      <c r="CW66" s="4"/>
      <c r="CX66" s="4"/>
      <c r="CY66" s="4"/>
      <c r="CZ66" s="4"/>
      <c r="DA66" s="43"/>
    </row>
    <row r="67" spans="5:105" ht="8.1" customHeight="1">
      <c r="E67" s="315"/>
      <c r="F67" s="316"/>
      <c r="G67" s="106"/>
      <c r="H67" s="107"/>
      <c r="I67" s="107"/>
      <c r="J67" s="107"/>
      <c r="K67" s="107"/>
      <c r="L67" s="108"/>
      <c r="M67" s="106"/>
      <c r="N67" s="107"/>
      <c r="O67" s="107"/>
      <c r="P67" s="107"/>
      <c r="Q67" s="107"/>
      <c r="R67" s="107"/>
      <c r="S67" s="107"/>
      <c r="T67" s="107"/>
      <c r="U67" s="107"/>
      <c r="V67" s="107"/>
      <c r="W67" s="108"/>
      <c r="X67" s="135" t="s">
        <v>65</v>
      </c>
      <c r="Y67" s="136"/>
      <c r="Z67" s="136"/>
      <c r="AA67" s="136"/>
      <c r="AB67" s="136"/>
      <c r="AC67" s="136"/>
      <c r="AD67" s="136"/>
      <c r="AE67" s="136"/>
      <c r="AF67" s="136"/>
      <c r="AG67" s="136"/>
      <c r="AH67" s="136"/>
      <c r="AI67" s="136"/>
      <c r="AJ67" s="137"/>
      <c r="AK67" s="135"/>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7"/>
      <c r="BH67" s="98"/>
      <c r="BI67" s="101"/>
      <c r="BJ67" s="283" t="s">
        <v>111</v>
      </c>
      <c r="BK67" s="283"/>
      <c r="BL67" s="283"/>
      <c r="BM67" s="283"/>
      <c r="BN67" s="283"/>
      <c r="BO67" s="283"/>
      <c r="BP67" s="283"/>
      <c r="BQ67" s="102"/>
      <c r="BR67" s="102"/>
      <c r="BS67" s="102"/>
      <c r="BT67" s="102"/>
      <c r="BU67" s="66"/>
      <c r="BV67" s="99"/>
      <c r="BW67" s="354"/>
      <c r="BX67" s="355"/>
      <c r="BY67" s="355"/>
      <c r="BZ67" s="355"/>
      <c r="CA67" s="356"/>
      <c r="CB67" s="160"/>
      <c r="CC67" s="160"/>
      <c r="CD67" s="160"/>
      <c r="CE67" s="160"/>
      <c r="CF67" s="161"/>
      <c r="CG67" s="381"/>
      <c r="CH67" s="355"/>
      <c r="CI67" s="355"/>
      <c r="CJ67" s="355"/>
      <c r="CK67" s="382"/>
      <c r="CL67" s="106"/>
      <c r="CM67" s="107"/>
      <c r="CN67" s="107"/>
      <c r="CO67" s="108"/>
      <c r="CP67" s="4"/>
      <c r="CQ67" s="4"/>
      <c r="CR67" s="4"/>
      <c r="CS67" s="4"/>
      <c r="CT67" s="4"/>
      <c r="CU67" s="4"/>
      <c r="CV67" s="4"/>
      <c r="CW67" s="4"/>
      <c r="CX67" s="4"/>
      <c r="CY67" s="4"/>
      <c r="CZ67" s="4"/>
      <c r="DA67" s="43"/>
    </row>
    <row r="68" spans="5:105" ht="8.1" customHeight="1">
      <c r="E68" s="315"/>
      <c r="F68" s="316"/>
      <c r="G68" s="106"/>
      <c r="H68" s="107"/>
      <c r="I68" s="107"/>
      <c r="J68" s="107"/>
      <c r="K68" s="107"/>
      <c r="L68" s="108"/>
      <c r="M68" s="106"/>
      <c r="N68" s="107"/>
      <c r="O68" s="107"/>
      <c r="P68" s="107"/>
      <c r="Q68" s="107"/>
      <c r="R68" s="107"/>
      <c r="S68" s="107"/>
      <c r="T68" s="107"/>
      <c r="U68" s="107"/>
      <c r="V68" s="107"/>
      <c r="W68" s="108"/>
      <c r="X68" s="135"/>
      <c r="Y68" s="136"/>
      <c r="Z68" s="136"/>
      <c r="AA68" s="136"/>
      <c r="AB68" s="136"/>
      <c r="AC68" s="136"/>
      <c r="AD68" s="136"/>
      <c r="AE68" s="136"/>
      <c r="AF68" s="136"/>
      <c r="AG68" s="136"/>
      <c r="AH68" s="136"/>
      <c r="AI68" s="136"/>
      <c r="AJ68" s="137"/>
      <c r="AK68" s="135"/>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7"/>
      <c r="BH68" s="98"/>
      <c r="BI68" s="101"/>
      <c r="BJ68" s="283"/>
      <c r="BK68" s="283"/>
      <c r="BL68" s="283"/>
      <c r="BM68" s="283"/>
      <c r="BN68" s="283"/>
      <c r="BO68" s="283"/>
      <c r="BP68" s="283"/>
      <c r="BU68" s="66"/>
      <c r="BV68" s="99"/>
      <c r="BW68" s="354"/>
      <c r="BX68" s="355"/>
      <c r="BY68" s="355"/>
      <c r="BZ68" s="355"/>
      <c r="CA68" s="356"/>
      <c r="CB68" s="160"/>
      <c r="CC68" s="160"/>
      <c r="CD68" s="160"/>
      <c r="CE68" s="160"/>
      <c r="CF68" s="161"/>
      <c r="CG68" s="381"/>
      <c r="CH68" s="355"/>
      <c r="CI68" s="355"/>
      <c r="CJ68" s="355"/>
      <c r="CK68" s="382"/>
      <c r="CL68" s="106"/>
      <c r="CM68" s="107"/>
      <c r="CN68" s="107"/>
      <c r="CO68" s="108"/>
      <c r="CP68" s="4"/>
      <c r="CQ68" s="4"/>
      <c r="CR68" s="4"/>
      <c r="CS68" s="4"/>
      <c r="CT68" s="4"/>
      <c r="CU68" s="4"/>
      <c r="CV68" s="4"/>
      <c r="CW68" s="4"/>
      <c r="CX68" s="4"/>
      <c r="CY68" s="4"/>
      <c r="CZ68" s="4"/>
      <c r="DA68" s="43"/>
    </row>
    <row r="69" spans="5:105" ht="8.1" customHeight="1">
      <c r="E69" s="315"/>
      <c r="F69" s="316"/>
      <c r="G69" s="106"/>
      <c r="H69" s="107"/>
      <c r="I69" s="107"/>
      <c r="J69" s="107"/>
      <c r="K69" s="107"/>
      <c r="L69" s="108"/>
      <c r="M69" s="106"/>
      <c r="N69" s="107"/>
      <c r="O69" s="107"/>
      <c r="P69" s="107"/>
      <c r="Q69" s="107"/>
      <c r="R69" s="107"/>
      <c r="S69" s="107"/>
      <c r="T69" s="107"/>
      <c r="U69" s="107"/>
      <c r="V69" s="107"/>
      <c r="W69" s="108"/>
      <c r="X69" s="135"/>
      <c r="Y69" s="136"/>
      <c r="Z69" s="136"/>
      <c r="AA69" s="136"/>
      <c r="AB69" s="136"/>
      <c r="AC69" s="136"/>
      <c r="AD69" s="136"/>
      <c r="AE69" s="136"/>
      <c r="AF69" s="136"/>
      <c r="AG69" s="136"/>
      <c r="AH69" s="136"/>
      <c r="AI69" s="136"/>
      <c r="AJ69" s="137"/>
      <c r="AK69" s="135"/>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7"/>
      <c r="BH69" s="98"/>
      <c r="BI69" s="101"/>
      <c r="BJ69" s="283"/>
      <c r="BK69" s="283"/>
      <c r="BL69" s="283"/>
      <c r="BM69" s="283"/>
      <c r="BN69" s="283"/>
      <c r="BO69" s="283"/>
      <c r="BP69" s="283"/>
      <c r="BU69" s="66"/>
      <c r="BV69" s="99"/>
      <c r="BW69" s="354"/>
      <c r="BX69" s="355"/>
      <c r="BY69" s="355"/>
      <c r="BZ69" s="355"/>
      <c r="CA69" s="356"/>
      <c r="CB69" s="160"/>
      <c r="CC69" s="160"/>
      <c r="CD69" s="160"/>
      <c r="CE69" s="160"/>
      <c r="CF69" s="161"/>
      <c r="CG69" s="381"/>
      <c r="CH69" s="355"/>
      <c r="CI69" s="355"/>
      <c r="CJ69" s="355"/>
      <c r="CK69" s="382"/>
      <c r="CL69" s="106"/>
      <c r="CM69" s="107"/>
      <c r="CN69" s="107"/>
      <c r="CO69" s="108"/>
      <c r="CP69" s="4"/>
      <c r="CQ69" s="4"/>
      <c r="CR69" s="4"/>
      <c r="CS69" s="4"/>
      <c r="CT69" s="4"/>
      <c r="CU69" s="4"/>
      <c r="CV69" s="4"/>
      <c r="CW69" s="4"/>
      <c r="CX69" s="4"/>
      <c r="CY69" s="4"/>
      <c r="CZ69" s="4"/>
      <c r="DA69" s="10"/>
    </row>
    <row r="70" spans="5:105" ht="8.25" customHeight="1">
      <c r="E70" s="315"/>
      <c r="F70" s="316"/>
      <c r="G70" s="106"/>
      <c r="H70" s="107"/>
      <c r="I70" s="107"/>
      <c r="J70" s="107"/>
      <c r="K70" s="107"/>
      <c r="L70" s="108"/>
      <c r="M70" s="106"/>
      <c r="N70" s="107"/>
      <c r="O70" s="107"/>
      <c r="P70" s="107"/>
      <c r="Q70" s="107"/>
      <c r="R70" s="107"/>
      <c r="S70" s="107"/>
      <c r="T70" s="107"/>
      <c r="U70" s="107"/>
      <c r="V70" s="107"/>
      <c r="W70" s="108"/>
      <c r="X70" s="135"/>
      <c r="Y70" s="136"/>
      <c r="Z70" s="136"/>
      <c r="AA70" s="136"/>
      <c r="AB70" s="136"/>
      <c r="AC70" s="136"/>
      <c r="AD70" s="136"/>
      <c r="AE70" s="136"/>
      <c r="AF70" s="136"/>
      <c r="AG70" s="136"/>
      <c r="AH70" s="136"/>
      <c r="AI70" s="136"/>
      <c r="AJ70" s="137"/>
      <c r="AK70" s="135"/>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7"/>
      <c r="BH70" s="98"/>
      <c r="BI70" s="101"/>
      <c r="BN70" s="87"/>
      <c r="BO70" s="87"/>
      <c r="BP70" s="87"/>
      <c r="BQ70" s="87"/>
      <c r="BR70" s="88"/>
      <c r="BS70" s="88"/>
      <c r="BT70" s="88"/>
      <c r="BU70" s="66"/>
      <c r="BV70" s="99"/>
      <c r="BW70" s="354"/>
      <c r="BX70" s="355"/>
      <c r="BY70" s="355"/>
      <c r="BZ70" s="355"/>
      <c r="CA70" s="356"/>
      <c r="CB70" s="160"/>
      <c r="CC70" s="160"/>
      <c r="CD70" s="160"/>
      <c r="CE70" s="160"/>
      <c r="CF70" s="161"/>
      <c r="CG70" s="381"/>
      <c r="CH70" s="355"/>
      <c r="CI70" s="355"/>
      <c r="CJ70" s="355"/>
      <c r="CK70" s="382"/>
      <c r="CL70" s="106"/>
      <c r="CM70" s="107"/>
      <c r="CN70" s="107"/>
      <c r="CO70" s="108"/>
      <c r="CP70" s="4"/>
      <c r="CQ70" s="4"/>
      <c r="CR70" s="4"/>
      <c r="CS70" s="4"/>
      <c r="CT70" s="4"/>
      <c r="CU70" s="4"/>
      <c r="CV70" s="4"/>
      <c r="CW70" s="4"/>
      <c r="CX70" s="4"/>
      <c r="CY70" s="4"/>
      <c r="CZ70" s="4"/>
    </row>
    <row r="71" spans="5:105" ht="8.1" customHeight="1">
      <c r="E71" s="315"/>
      <c r="F71" s="316"/>
      <c r="G71" s="106"/>
      <c r="H71" s="107"/>
      <c r="I71" s="107"/>
      <c r="J71" s="107"/>
      <c r="K71" s="107"/>
      <c r="L71" s="108"/>
      <c r="M71" s="106"/>
      <c r="N71" s="107"/>
      <c r="O71" s="107"/>
      <c r="P71" s="107"/>
      <c r="Q71" s="107"/>
      <c r="R71" s="107"/>
      <c r="S71" s="107"/>
      <c r="T71" s="107"/>
      <c r="U71" s="107"/>
      <c r="V71" s="107"/>
      <c r="W71" s="108"/>
      <c r="X71" s="135"/>
      <c r="Y71" s="136"/>
      <c r="Z71" s="136"/>
      <c r="AA71" s="136"/>
      <c r="AB71" s="136"/>
      <c r="AC71" s="136"/>
      <c r="AD71" s="136"/>
      <c r="AE71" s="136"/>
      <c r="AF71" s="136"/>
      <c r="AG71" s="136"/>
      <c r="AH71" s="136"/>
      <c r="AI71" s="136"/>
      <c r="AJ71" s="137"/>
      <c r="AK71" s="135"/>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7"/>
      <c r="BH71" s="92"/>
      <c r="BI71" s="102"/>
      <c r="BJ71" s="237"/>
      <c r="BK71" s="237"/>
      <c r="BL71" s="237"/>
      <c r="BM71" s="237"/>
      <c r="BN71" s="237"/>
      <c r="BO71" s="237"/>
      <c r="BP71" s="237"/>
      <c r="BQ71" s="237"/>
      <c r="BR71" s="260" t="s">
        <v>15</v>
      </c>
      <c r="BS71" s="260"/>
      <c r="BT71" s="260"/>
      <c r="BU71" s="102"/>
      <c r="BV71" s="42"/>
      <c r="BW71" s="354"/>
      <c r="BX71" s="355"/>
      <c r="BY71" s="355"/>
      <c r="BZ71" s="355"/>
      <c r="CA71" s="356"/>
      <c r="CB71" s="160"/>
      <c r="CC71" s="160"/>
      <c r="CD71" s="160"/>
      <c r="CE71" s="160"/>
      <c r="CF71" s="161"/>
      <c r="CG71" s="381"/>
      <c r="CH71" s="355"/>
      <c r="CI71" s="355"/>
      <c r="CJ71" s="355"/>
      <c r="CK71" s="382"/>
      <c r="CL71" s="106"/>
      <c r="CM71" s="107"/>
      <c r="CN71" s="107"/>
      <c r="CO71" s="108"/>
      <c r="CP71" s="4"/>
      <c r="CQ71" s="4"/>
      <c r="CR71" s="4"/>
      <c r="CS71" s="4"/>
      <c r="CT71" s="4"/>
      <c r="CU71" s="4"/>
      <c r="CV71" s="4"/>
      <c r="CW71" s="4"/>
      <c r="CX71" s="4"/>
      <c r="CY71" s="4"/>
      <c r="CZ71" s="4"/>
    </row>
    <row r="72" spans="5:105" ht="8.1" customHeight="1">
      <c r="E72" s="315"/>
      <c r="F72" s="316"/>
      <c r="G72" s="106"/>
      <c r="H72" s="107"/>
      <c r="I72" s="107"/>
      <c r="J72" s="107"/>
      <c r="K72" s="107"/>
      <c r="L72" s="108"/>
      <c r="M72" s="106"/>
      <c r="N72" s="107"/>
      <c r="O72" s="107"/>
      <c r="P72" s="107"/>
      <c r="Q72" s="107"/>
      <c r="R72" s="107"/>
      <c r="S72" s="107"/>
      <c r="T72" s="107"/>
      <c r="U72" s="107"/>
      <c r="V72" s="107"/>
      <c r="W72" s="108"/>
      <c r="X72" s="74"/>
      <c r="Y72" s="271" t="s">
        <v>53</v>
      </c>
      <c r="Z72" s="271"/>
      <c r="AA72" s="271"/>
      <c r="AB72" s="271"/>
      <c r="AC72" s="271"/>
      <c r="AD72" s="271"/>
      <c r="AE72" s="79"/>
      <c r="AF72" s="79"/>
      <c r="AG72" s="79"/>
      <c r="AH72" s="79"/>
      <c r="AI72" s="79"/>
      <c r="AJ72" s="75"/>
      <c r="AK72" s="135" t="s">
        <v>109</v>
      </c>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7"/>
      <c r="BH72" s="92"/>
      <c r="BI72" s="102"/>
      <c r="BJ72" s="238"/>
      <c r="BK72" s="238"/>
      <c r="BL72" s="238"/>
      <c r="BM72" s="238"/>
      <c r="BN72" s="238"/>
      <c r="BO72" s="238"/>
      <c r="BP72" s="238"/>
      <c r="BQ72" s="238"/>
      <c r="BR72" s="240"/>
      <c r="BS72" s="240"/>
      <c r="BT72" s="240"/>
      <c r="BU72" s="102"/>
      <c r="BV72" s="42"/>
      <c r="BW72" s="354"/>
      <c r="BX72" s="355"/>
      <c r="BY72" s="355"/>
      <c r="BZ72" s="355"/>
      <c r="CA72" s="356"/>
      <c r="CB72" s="160"/>
      <c r="CC72" s="160"/>
      <c r="CD72" s="160"/>
      <c r="CE72" s="160"/>
      <c r="CF72" s="161"/>
      <c r="CG72" s="381"/>
      <c r="CH72" s="355"/>
      <c r="CI72" s="355"/>
      <c r="CJ72" s="355"/>
      <c r="CK72" s="382"/>
      <c r="CL72" s="106"/>
      <c r="CM72" s="107"/>
      <c r="CN72" s="107"/>
      <c r="CO72" s="108"/>
      <c r="CP72" s="4"/>
      <c r="CQ72" s="4"/>
      <c r="CR72" s="4"/>
      <c r="CS72" s="4"/>
      <c r="CT72" s="4"/>
      <c r="CU72" s="4"/>
      <c r="CV72" s="4"/>
      <c r="CW72" s="4"/>
      <c r="CX72" s="4"/>
      <c r="CY72" s="4"/>
      <c r="CZ72" s="4"/>
    </row>
    <row r="73" spans="5:105" ht="8.1" customHeight="1">
      <c r="E73" s="315"/>
      <c r="F73" s="316"/>
      <c r="G73" s="106"/>
      <c r="H73" s="107"/>
      <c r="I73" s="107"/>
      <c r="J73" s="107"/>
      <c r="K73" s="107"/>
      <c r="L73" s="108"/>
      <c r="M73" s="106"/>
      <c r="N73" s="107"/>
      <c r="O73" s="107"/>
      <c r="P73" s="107"/>
      <c r="Q73" s="107"/>
      <c r="R73" s="107"/>
      <c r="S73" s="107"/>
      <c r="T73" s="107"/>
      <c r="U73" s="107"/>
      <c r="V73" s="107"/>
      <c r="W73" s="108"/>
      <c r="X73" s="74"/>
      <c r="Y73" s="271"/>
      <c r="Z73" s="271"/>
      <c r="AA73" s="271"/>
      <c r="AB73" s="271"/>
      <c r="AC73" s="271"/>
      <c r="AD73" s="271"/>
      <c r="AE73" s="79"/>
      <c r="AF73" s="79"/>
      <c r="AG73" s="79"/>
      <c r="AH73" s="79"/>
      <c r="AI73" s="79"/>
      <c r="AJ73" s="75"/>
      <c r="AK73" s="135"/>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7"/>
      <c r="BH73" s="92"/>
      <c r="BI73" s="102"/>
      <c r="BU73" s="102"/>
      <c r="BV73" s="42"/>
      <c r="BW73" s="354"/>
      <c r="BX73" s="355"/>
      <c r="BY73" s="355"/>
      <c r="BZ73" s="355"/>
      <c r="CA73" s="356"/>
      <c r="CB73" s="160"/>
      <c r="CC73" s="160"/>
      <c r="CD73" s="160"/>
      <c r="CE73" s="160"/>
      <c r="CF73" s="161"/>
      <c r="CG73" s="381"/>
      <c r="CH73" s="355"/>
      <c r="CI73" s="355"/>
      <c r="CJ73" s="355"/>
      <c r="CK73" s="382"/>
      <c r="CL73" s="106"/>
      <c r="CM73" s="107"/>
      <c r="CN73" s="107"/>
      <c r="CO73" s="108"/>
      <c r="CP73" s="4"/>
      <c r="CQ73" s="4"/>
      <c r="CR73" s="4"/>
      <c r="CS73" s="4"/>
      <c r="CT73" s="4"/>
      <c r="CU73" s="4"/>
      <c r="CV73" s="4"/>
      <c r="CW73" s="4"/>
      <c r="CX73" s="4"/>
      <c r="CY73" s="4"/>
      <c r="CZ73" s="4"/>
    </row>
    <row r="74" spans="5:105" ht="8.1" customHeight="1">
      <c r="E74" s="315"/>
      <c r="F74" s="316"/>
      <c r="G74" s="106"/>
      <c r="H74" s="107"/>
      <c r="I74" s="107"/>
      <c r="J74" s="107"/>
      <c r="K74" s="107"/>
      <c r="L74" s="108"/>
      <c r="M74" s="106"/>
      <c r="N74" s="107"/>
      <c r="O74" s="107"/>
      <c r="P74" s="107"/>
      <c r="Q74" s="107"/>
      <c r="R74" s="107"/>
      <c r="S74" s="107"/>
      <c r="T74" s="107"/>
      <c r="U74" s="107"/>
      <c r="V74" s="107"/>
      <c r="W74" s="108"/>
      <c r="X74" s="74"/>
      <c r="Y74" s="79"/>
      <c r="Z74" s="79"/>
      <c r="AA74" s="79"/>
      <c r="AB74" s="348">
        <v>115</v>
      </c>
      <c r="AC74" s="348"/>
      <c r="AD74" s="348"/>
      <c r="AE74" s="348"/>
      <c r="AF74" s="348"/>
      <c r="AG74" s="348"/>
      <c r="AH74" s="142" t="s">
        <v>15</v>
      </c>
      <c r="AI74" s="142"/>
      <c r="AJ74" s="143"/>
      <c r="AK74" s="135"/>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7"/>
      <c r="BH74" s="92"/>
      <c r="BI74" s="102"/>
      <c r="BJ74" s="283" t="s">
        <v>112</v>
      </c>
      <c r="BK74" s="283"/>
      <c r="BL74" s="283"/>
      <c r="BM74" s="283"/>
      <c r="BN74" s="283"/>
      <c r="BO74" s="283"/>
      <c r="BP74" s="283"/>
      <c r="BQ74" s="102"/>
      <c r="BR74" s="102"/>
      <c r="BS74" s="102"/>
      <c r="BT74" s="102"/>
      <c r="BU74" s="102"/>
      <c r="BV74" s="42"/>
      <c r="BW74" s="354"/>
      <c r="BX74" s="355"/>
      <c r="BY74" s="355"/>
      <c r="BZ74" s="355"/>
      <c r="CA74" s="356"/>
      <c r="CB74" s="160"/>
      <c r="CC74" s="160"/>
      <c r="CD74" s="160"/>
      <c r="CE74" s="160"/>
      <c r="CF74" s="161"/>
      <c r="CG74" s="381"/>
      <c r="CH74" s="355"/>
      <c r="CI74" s="355"/>
      <c r="CJ74" s="355"/>
      <c r="CK74" s="382"/>
      <c r="CL74" s="106"/>
      <c r="CM74" s="107"/>
      <c r="CN74" s="107"/>
      <c r="CO74" s="108"/>
      <c r="CP74" s="4"/>
      <c r="CQ74" s="4"/>
      <c r="CR74" s="4"/>
      <c r="CS74" s="4"/>
      <c r="CT74" s="4"/>
      <c r="CU74" s="4"/>
      <c r="CV74" s="4"/>
      <c r="CW74" s="4"/>
      <c r="CX74" s="4"/>
      <c r="CY74" s="4"/>
      <c r="CZ74" s="4"/>
    </row>
    <row r="75" spans="5:105" ht="8.1" customHeight="1">
      <c r="E75" s="315"/>
      <c r="F75" s="316"/>
      <c r="G75" s="106"/>
      <c r="H75" s="107"/>
      <c r="I75" s="107"/>
      <c r="J75" s="107"/>
      <c r="K75" s="107"/>
      <c r="L75" s="108"/>
      <c r="M75" s="106"/>
      <c r="N75" s="107"/>
      <c r="O75" s="107"/>
      <c r="P75" s="107"/>
      <c r="Q75" s="107"/>
      <c r="R75" s="107"/>
      <c r="S75" s="107"/>
      <c r="T75" s="107"/>
      <c r="U75" s="107"/>
      <c r="V75" s="107"/>
      <c r="W75" s="108"/>
      <c r="X75" s="74"/>
      <c r="Y75" s="79"/>
      <c r="Z75" s="79"/>
      <c r="AA75" s="79"/>
      <c r="AB75" s="349"/>
      <c r="AC75" s="349"/>
      <c r="AD75" s="349"/>
      <c r="AE75" s="349"/>
      <c r="AF75" s="349"/>
      <c r="AG75" s="349"/>
      <c r="AH75" s="262"/>
      <c r="AI75" s="262"/>
      <c r="AJ75" s="350"/>
      <c r="AK75" s="135"/>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7"/>
      <c r="BH75" s="92"/>
      <c r="BI75" s="102"/>
      <c r="BJ75" s="283"/>
      <c r="BK75" s="283"/>
      <c r="BL75" s="283"/>
      <c r="BM75" s="283"/>
      <c r="BN75" s="283"/>
      <c r="BO75" s="283"/>
      <c r="BP75" s="283"/>
      <c r="BU75" s="102"/>
      <c r="BV75" s="42"/>
      <c r="BW75" s="354"/>
      <c r="BX75" s="355"/>
      <c r="BY75" s="355"/>
      <c r="BZ75" s="355"/>
      <c r="CA75" s="356"/>
      <c r="CB75" s="160"/>
      <c r="CC75" s="160"/>
      <c r="CD75" s="160"/>
      <c r="CE75" s="160"/>
      <c r="CF75" s="161"/>
      <c r="CG75" s="381"/>
      <c r="CH75" s="355"/>
      <c r="CI75" s="355"/>
      <c r="CJ75" s="355"/>
      <c r="CK75" s="382"/>
      <c r="CL75" s="106"/>
      <c r="CM75" s="107"/>
      <c r="CN75" s="107"/>
      <c r="CO75" s="108"/>
      <c r="CP75" s="4"/>
      <c r="CQ75" s="4"/>
      <c r="CR75" s="4"/>
      <c r="CS75" s="13"/>
      <c r="CT75" s="4"/>
      <c r="CU75" s="4"/>
      <c r="CV75" s="4"/>
      <c r="CW75" s="4"/>
      <c r="CX75" s="4"/>
      <c r="CY75" s="4"/>
      <c r="CZ75" s="4"/>
    </row>
    <row r="76" spans="5:105" ht="8.1" customHeight="1">
      <c r="E76" s="315"/>
      <c r="F76" s="316"/>
      <c r="G76" s="106"/>
      <c r="H76" s="107"/>
      <c r="I76" s="107"/>
      <c r="J76" s="107"/>
      <c r="K76" s="107"/>
      <c r="L76" s="108"/>
      <c r="M76" s="106"/>
      <c r="N76" s="107"/>
      <c r="O76" s="107"/>
      <c r="P76" s="107"/>
      <c r="Q76" s="107"/>
      <c r="R76" s="107"/>
      <c r="S76" s="107"/>
      <c r="T76" s="107"/>
      <c r="U76" s="107"/>
      <c r="V76" s="107"/>
      <c r="W76" s="108"/>
      <c r="X76" s="74"/>
      <c r="Y76" s="79"/>
      <c r="Z76" s="79"/>
      <c r="AA76" s="79"/>
      <c r="AB76" s="79"/>
      <c r="AC76" s="79"/>
      <c r="AD76" s="79"/>
      <c r="AE76" s="79"/>
      <c r="AF76" s="79"/>
      <c r="AG76" s="79"/>
      <c r="AH76" s="79"/>
      <c r="AI76" s="79"/>
      <c r="AJ76" s="75"/>
      <c r="AK76" s="135"/>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7"/>
      <c r="BH76" s="92"/>
      <c r="BI76" s="102"/>
      <c r="BJ76" s="283"/>
      <c r="BK76" s="283"/>
      <c r="BL76" s="283"/>
      <c r="BM76" s="283"/>
      <c r="BN76" s="283"/>
      <c r="BO76" s="283"/>
      <c r="BP76" s="283"/>
      <c r="BU76" s="102"/>
      <c r="BV76" s="42"/>
      <c r="BW76" s="354"/>
      <c r="BX76" s="355"/>
      <c r="BY76" s="355"/>
      <c r="BZ76" s="355"/>
      <c r="CA76" s="356"/>
      <c r="CB76" s="160"/>
      <c r="CC76" s="160"/>
      <c r="CD76" s="160"/>
      <c r="CE76" s="160"/>
      <c r="CF76" s="161"/>
      <c r="CG76" s="381"/>
      <c r="CH76" s="355"/>
      <c r="CI76" s="355"/>
      <c r="CJ76" s="355"/>
      <c r="CK76" s="382"/>
      <c r="CL76" s="106"/>
      <c r="CM76" s="107"/>
      <c r="CN76" s="107"/>
      <c r="CO76" s="108"/>
      <c r="CP76" s="4"/>
      <c r="CQ76" s="4"/>
      <c r="CR76" s="4"/>
      <c r="CS76" s="13"/>
      <c r="CT76" s="4"/>
      <c r="CU76" s="4"/>
      <c r="CV76" s="4"/>
      <c r="CW76" s="4"/>
      <c r="CX76" s="4"/>
      <c r="CY76" s="4"/>
      <c r="CZ76" s="4"/>
    </row>
    <row r="77" spans="5:105" ht="8.1" customHeight="1">
      <c r="E77" s="315"/>
      <c r="F77" s="316"/>
      <c r="G77" s="106"/>
      <c r="H77" s="107"/>
      <c r="I77" s="107"/>
      <c r="J77" s="107"/>
      <c r="K77" s="107"/>
      <c r="L77" s="108"/>
      <c r="M77" s="106"/>
      <c r="N77" s="107"/>
      <c r="O77" s="107"/>
      <c r="P77" s="107"/>
      <c r="Q77" s="107"/>
      <c r="R77" s="107"/>
      <c r="S77" s="107"/>
      <c r="T77" s="107"/>
      <c r="U77" s="107"/>
      <c r="V77" s="107"/>
      <c r="W77" s="108"/>
      <c r="X77" s="74"/>
      <c r="Y77" s="271" t="s">
        <v>54</v>
      </c>
      <c r="Z77" s="271"/>
      <c r="AA77" s="271"/>
      <c r="AB77" s="271"/>
      <c r="AC77" s="271"/>
      <c r="AD77" s="271"/>
      <c r="AE77" s="79"/>
      <c r="AF77" s="79"/>
      <c r="AG77" s="79"/>
      <c r="AH77" s="79"/>
      <c r="AI77" s="79"/>
      <c r="AJ77" s="75"/>
      <c r="AK77" s="135"/>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7"/>
      <c r="BH77" s="92"/>
      <c r="BI77" s="102"/>
      <c r="BN77" s="87"/>
      <c r="BO77" s="87"/>
      <c r="BP77" s="87"/>
      <c r="BQ77" s="87"/>
      <c r="BR77" s="88"/>
      <c r="BS77" s="88"/>
      <c r="BT77" s="88"/>
      <c r="BU77" s="102"/>
      <c r="BV77" s="42"/>
      <c r="BW77" s="354"/>
      <c r="BX77" s="355"/>
      <c r="BY77" s="355"/>
      <c r="BZ77" s="355"/>
      <c r="CA77" s="356"/>
      <c r="CB77" s="160"/>
      <c r="CC77" s="160"/>
      <c r="CD77" s="160"/>
      <c r="CE77" s="160"/>
      <c r="CF77" s="161"/>
      <c r="CG77" s="381"/>
      <c r="CH77" s="355"/>
      <c r="CI77" s="355"/>
      <c r="CJ77" s="355"/>
      <c r="CK77" s="382"/>
      <c r="CL77" s="106"/>
      <c r="CM77" s="107"/>
      <c r="CN77" s="107"/>
      <c r="CO77" s="108"/>
      <c r="CP77" s="4"/>
      <c r="CQ77" s="4"/>
      <c r="CR77" s="4"/>
      <c r="CS77" s="13"/>
      <c r="CT77" s="4"/>
      <c r="CU77" s="4"/>
      <c r="CV77" s="4"/>
      <c r="CW77" s="4"/>
      <c r="CX77" s="4"/>
      <c r="CY77" s="4"/>
      <c r="CZ77" s="4"/>
    </row>
    <row r="78" spans="5:105" ht="8.1" customHeight="1">
      <c r="E78" s="315"/>
      <c r="F78" s="316"/>
      <c r="G78" s="106"/>
      <c r="H78" s="107"/>
      <c r="I78" s="107"/>
      <c r="J78" s="107"/>
      <c r="K78" s="107"/>
      <c r="L78" s="108"/>
      <c r="M78" s="106"/>
      <c r="N78" s="107"/>
      <c r="O78" s="107"/>
      <c r="P78" s="107"/>
      <c r="Q78" s="107"/>
      <c r="R78" s="107"/>
      <c r="S78" s="107"/>
      <c r="T78" s="107"/>
      <c r="U78" s="107"/>
      <c r="V78" s="107"/>
      <c r="W78" s="108"/>
      <c r="X78" s="74"/>
      <c r="Y78" s="271"/>
      <c r="Z78" s="271"/>
      <c r="AA78" s="271"/>
      <c r="AB78" s="271"/>
      <c r="AC78" s="271"/>
      <c r="AD78" s="271"/>
      <c r="AE78" s="79"/>
      <c r="AF78" s="79"/>
      <c r="AG78" s="79"/>
      <c r="AH78" s="79"/>
      <c r="AI78" s="79"/>
      <c r="AJ78" s="75"/>
      <c r="AK78" s="135"/>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7"/>
      <c r="BH78" s="92"/>
      <c r="BI78" s="102"/>
      <c r="BJ78" s="237"/>
      <c r="BK78" s="237"/>
      <c r="BL78" s="237"/>
      <c r="BM78" s="237"/>
      <c r="BN78" s="237"/>
      <c r="BO78" s="237"/>
      <c r="BP78" s="237"/>
      <c r="BQ78" s="237"/>
      <c r="BR78" s="260" t="s">
        <v>15</v>
      </c>
      <c r="BS78" s="260"/>
      <c r="BT78" s="260"/>
      <c r="BU78" s="102"/>
      <c r="BV78" s="42"/>
      <c r="BW78" s="354"/>
      <c r="BX78" s="355"/>
      <c r="BY78" s="355"/>
      <c r="BZ78" s="355"/>
      <c r="CA78" s="356"/>
      <c r="CB78" s="160"/>
      <c r="CC78" s="160"/>
      <c r="CD78" s="160"/>
      <c r="CE78" s="160"/>
      <c r="CF78" s="161"/>
      <c r="CG78" s="381"/>
      <c r="CH78" s="355"/>
      <c r="CI78" s="355"/>
      <c r="CJ78" s="355"/>
      <c r="CK78" s="382"/>
      <c r="CL78" s="106"/>
      <c r="CM78" s="107"/>
      <c r="CN78" s="107"/>
      <c r="CO78" s="108"/>
      <c r="CP78" s="4"/>
      <c r="CQ78" s="4"/>
      <c r="CR78" s="4"/>
      <c r="CS78" s="13"/>
      <c r="CT78" s="13"/>
      <c r="CU78" s="4"/>
      <c r="CV78" s="4"/>
      <c r="CW78" s="4"/>
      <c r="CX78" s="4"/>
      <c r="CY78" s="4"/>
      <c r="CZ78" s="4"/>
    </row>
    <row r="79" spans="5:105" ht="8.1" customHeight="1">
      <c r="E79" s="315"/>
      <c r="F79" s="316"/>
      <c r="G79" s="106"/>
      <c r="H79" s="107"/>
      <c r="I79" s="107"/>
      <c r="J79" s="107"/>
      <c r="K79" s="107"/>
      <c r="L79" s="108"/>
      <c r="M79" s="106"/>
      <c r="N79" s="107"/>
      <c r="O79" s="107"/>
      <c r="P79" s="107"/>
      <c r="Q79" s="107"/>
      <c r="R79" s="107"/>
      <c r="S79" s="107"/>
      <c r="T79" s="107"/>
      <c r="U79" s="107"/>
      <c r="V79" s="107"/>
      <c r="W79" s="108"/>
      <c r="X79" s="74"/>
      <c r="Y79" s="79"/>
      <c r="Z79" s="79"/>
      <c r="AA79" s="79"/>
      <c r="AB79" s="366"/>
      <c r="AC79" s="366"/>
      <c r="AD79" s="366"/>
      <c r="AE79" s="366"/>
      <c r="AF79" s="366"/>
      <c r="AG79" s="366"/>
      <c r="AH79" s="142" t="s">
        <v>15</v>
      </c>
      <c r="AI79" s="142"/>
      <c r="AJ79" s="143"/>
      <c r="AK79" s="135"/>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7"/>
      <c r="BH79" s="92"/>
      <c r="BI79" s="102"/>
      <c r="BJ79" s="238"/>
      <c r="BK79" s="238"/>
      <c r="BL79" s="238"/>
      <c r="BM79" s="238"/>
      <c r="BN79" s="238"/>
      <c r="BO79" s="238"/>
      <c r="BP79" s="238"/>
      <c r="BQ79" s="238"/>
      <c r="BR79" s="240"/>
      <c r="BS79" s="240"/>
      <c r="BT79" s="240"/>
      <c r="BU79" s="102"/>
      <c r="BV79" s="42"/>
      <c r="BW79" s="354"/>
      <c r="BX79" s="355"/>
      <c r="BY79" s="355"/>
      <c r="BZ79" s="355"/>
      <c r="CA79" s="356"/>
      <c r="CB79" s="160"/>
      <c r="CC79" s="160"/>
      <c r="CD79" s="160"/>
      <c r="CE79" s="160"/>
      <c r="CF79" s="161"/>
      <c r="CG79" s="381"/>
      <c r="CH79" s="355"/>
      <c r="CI79" s="355"/>
      <c r="CJ79" s="355"/>
      <c r="CK79" s="382"/>
      <c r="CL79" s="106"/>
      <c r="CM79" s="107"/>
      <c r="CN79" s="107"/>
      <c r="CO79" s="108"/>
      <c r="CP79" s="4"/>
      <c r="CQ79" s="4"/>
      <c r="CR79" s="4"/>
      <c r="CS79" s="13"/>
      <c r="CT79" s="13"/>
      <c r="CU79" s="4"/>
      <c r="CV79" s="4"/>
      <c r="CW79" s="4"/>
      <c r="CX79" s="4"/>
      <c r="CY79" s="4"/>
      <c r="CZ79" s="4"/>
    </row>
    <row r="80" spans="5:105" ht="8.1" customHeight="1">
      <c r="E80" s="315"/>
      <c r="F80" s="316"/>
      <c r="G80" s="106"/>
      <c r="H80" s="107"/>
      <c r="I80" s="107"/>
      <c r="J80" s="107"/>
      <c r="K80" s="107"/>
      <c r="L80" s="108"/>
      <c r="M80" s="106"/>
      <c r="N80" s="107"/>
      <c r="O80" s="107"/>
      <c r="P80" s="107"/>
      <c r="Q80" s="107"/>
      <c r="R80" s="107"/>
      <c r="S80" s="107"/>
      <c r="T80" s="107"/>
      <c r="U80" s="107"/>
      <c r="V80" s="107"/>
      <c r="W80" s="108"/>
      <c r="X80" s="74"/>
      <c r="Y80" s="79"/>
      <c r="Z80" s="79"/>
      <c r="AA80" s="79"/>
      <c r="AB80" s="367"/>
      <c r="AC80" s="367"/>
      <c r="AD80" s="367"/>
      <c r="AE80" s="367"/>
      <c r="AF80" s="367"/>
      <c r="AG80" s="367"/>
      <c r="AH80" s="262"/>
      <c r="AI80" s="262"/>
      <c r="AJ80" s="350"/>
      <c r="AK80" s="135"/>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7"/>
      <c r="BH80" s="92"/>
      <c r="BI80" s="102"/>
      <c r="BJ80" s="102"/>
      <c r="BK80" s="102"/>
      <c r="BL80" s="102"/>
      <c r="BM80" s="102"/>
      <c r="BN80" s="102"/>
      <c r="BO80" s="102"/>
      <c r="BP80" s="102"/>
      <c r="BQ80" s="102"/>
      <c r="BR80" s="102"/>
      <c r="BS80" s="102"/>
      <c r="BT80" s="102"/>
      <c r="BU80" s="102"/>
      <c r="BV80" s="42"/>
      <c r="BW80" s="354"/>
      <c r="BX80" s="355"/>
      <c r="BY80" s="355"/>
      <c r="BZ80" s="355"/>
      <c r="CA80" s="356"/>
      <c r="CB80" s="160"/>
      <c r="CC80" s="160"/>
      <c r="CD80" s="160"/>
      <c r="CE80" s="160"/>
      <c r="CF80" s="161"/>
      <c r="CG80" s="381"/>
      <c r="CH80" s="355"/>
      <c r="CI80" s="355"/>
      <c r="CJ80" s="355"/>
      <c r="CK80" s="382"/>
      <c r="CL80" s="106"/>
      <c r="CM80" s="107"/>
      <c r="CN80" s="107"/>
      <c r="CO80" s="108"/>
      <c r="CP80" s="4"/>
      <c r="CQ80" s="4"/>
      <c r="CR80" s="4"/>
      <c r="CS80" s="13"/>
      <c r="CT80" s="13"/>
      <c r="CU80" s="4"/>
      <c r="CV80" s="4"/>
      <c r="CW80" s="4"/>
      <c r="CX80" s="4"/>
      <c r="CY80" s="4"/>
      <c r="CZ80" s="4"/>
    </row>
    <row r="81" spans="5:104" ht="8.1" customHeight="1">
      <c r="E81" s="317"/>
      <c r="F81" s="318"/>
      <c r="G81" s="117"/>
      <c r="H81" s="118"/>
      <c r="I81" s="118"/>
      <c r="J81" s="118"/>
      <c r="K81" s="118"/>
      <c r="L81" s="119"/>
      <c r="M81" s="117"/>
      <c r="N81" s="118"/>
      <c r="O81" s="118"/>
      <c r="P81" s="118"/>
      <c r="Q81" s="118"/>
      <c r="R81" s="118"/>
      <c r="S81" s="118"/>
      <c r="T81" s="118"/>
      <c r="U81" s="118"/>
      <c r="V81" s="118"/>
      <c r="W81" s="119"/>
      <c r="X81" s="81"/>
      <c r="Y81" s="80"/>
      <c r="Z81" s="80"/>
      <c r="AA81" s="80"/>
      <c r="AB81" s="80"/>
      <c r="AC81" s="80"/>
      <c r="AD81" s="80"/>
      <c r="AE81" s="80"/>
      <c r="AF81" s="80"/>
      <c r="AG81" s="80"/>
      <c r="AH81" s="80"/>
      <c r="AI81" s="80"/>
      <c r="AJ81" s="82"/>
      <c r="AK81" s="371"/>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3"/>
      <c r="BH81" s="89"/>
      <c r="BI81" s="90"/>
      <c r="BJ81" s="90"/>
      <c r="BK81" s="90"/>
      <c r="BL81" s="90"/>
      <c r="BM81" s="90"/>
      <c r="BN81" s="90"/>
      <c r="BO81" s="90"/>
      <c r="BP81" s="90"/>
      <c r="BQ81" s="90"/>
      <c r="BR81" s="90"/>
      <c r="BS81" s="90"/>
      <c r="BT81" s="90"/>
      <c r="BU81" s="90"/>
      <c r="BV81" s="91"/>
      <c r="BW81" s="357"/>
      <c r="BX81" s="358"/>
      <c r="BY81" s="358"/>
      <c r="BZ81" s="358"/>
      <c r="CA81" s="359"/>
      <c r="CB81" s="163"/>
      <c r="CC81" s="163"/>
      <c r="CD81" s="163"/>
      <c r="CE81" s="163"/>
      <c r="CF81" s="164"/>
      <c r="CG81" s="383"/>
      <c r="CH81" s="358"/>
      <c r="CI81" s="358"/>
      <c r="CJ81" s="358"/>
      <c r="CK81" s="384"/>
      <c r="CL81" s="117"/>
      <c r="CM81" s="118"/>
      <c r="CN81" s="118"/>
      <c r="CO81" s="119"/>
      <c r="CP81" s="4"/>
      <c r="CQ81" s="4"/>
      <c r="CR81" s="4"/>
      <c r="CS81" s="4"/>
      <c r="CT81" s="4"/>
      <c r="CU81" s="4"/>
      <c r="CV81" s="4"/>
      <c r="CW81" s="4"/>
      <c r="CX81" s="4"/>
      <c r="CY81" s="4"/>
      <c r="CZ81" s="4"/>
    </row>
    <row r="82" spans="5:104" ht="5.45" customHeight="1">
      <c r="E82" s="114" t="s">
        <v>110</v>
      </c>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6"/>
      <c r="CL82" s="4"/>
      <c r="CM82" s="4"/>
      <c r="CN82" s="4"/>
      <c r="CO82" s="4"/>
      <c r="CP82" s="4"/>
      <c r="CQ82" s="4"/>
      <c r="CR82" s="4"/>
      <c r="CS82" s="4"/>
      <c r="CT82" s="4"/>
      <c r="CU82" s="4"/>
      <c r="CV82" s="4"/>
      <c r="CW82" s="4"/>
      <c r="CX82" s="4"/>
      <c r="CY82" s="4"/>
      <c r="CZ82" s="4"/>
    </row>
    <row r="83" spans="5:104" ht="5.45" customHeight="1">
      <c r="E83" s="106"/>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8"/>
      <c r="CL83" s="4"/>
      <c r="CM83" s="4"/>
      <c r="CN83" s="4"/>
      <c r="CO83" s="4"/>
      <c r="CP83" s="4"/>
      <c r="CQ83" s="4"/>
      <c r="CR83" s="4"/>
      <c r="CS83" s="4"/>
      <c r="CT83" s="4"/>
      <c r="CU83" s="4"/>
      <c r="CV83" s="4"/>
      <c r="CW83" s="4"/>
      <c r="CX83" s="4"/>
      <c r="CY83" s="4"/>
      <c r="CZ83" s="4"/>
    </row>
    <row r="84" spans="5:104" ht="5.45" customHeight="1">
      <c r="E84" s="106"/>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8"/>
      <c r="CL84" s="4"/>
      <c r="CM84" s="4"/>
      <c r="CN84" s="4"/>
      <c r="CO84" s="4"/>
      <c r="CP84" s="4"/>
      <c r="CQ84" s="4"/>
      <c r="CR84" s="4"/>
      <c r="CS84" s="4"/>
      <c r="CT84" s="4"/>
      <c r="CU84" s="4"/>
      <c r="CV84" s="4"/>
      <c r="CW84" s="4"/>
      <c r="CX84" s="4"/>
      <c r="CY84" s="4"/>
      <c r="CZ84" s="4"/>
    </row>
    <row r="85" spans="5:104" ht="5.45" customHeight="1">
      <c r="E85" s="117"/>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9"/>
      <c r="CL85" s="4"/>
      <c r="CM85" s="4"/>
      <c r="CN85" s="4"/>
      <c r="CO85" s="4"/>
      <c r="CP85" s="4"/>
      <c r="CQ85" s="4"/>
      <c r="CR85" s="4"/>
      <c r="CS85" s="4"/>
      <c r="CT85" s="4"/>
      <c r="CU85" s="4"/>
      <c r="CV85" s="4"/>
      <c r="CW85" s="4"/>
      <c r="CX85" s="4"/>
      <c r="CY85" s="4"/>
      <c r="CZ85" s="4"/>
    </row>
    <row r="86" spans="5:104" ht="6" customHeight="1">
      <c r="E86" s="265" t="s">
        <v>17</v>
      </c>
      <c r="F86" s="266"/>
      <c r="G86" s="266"/>
      <c r="H86" s="266"/>
      <c r="I86" s="266"/>
      <c r="J86" s="266"/>
      <c r="K86" s="266"/>
      <c r="L86" s="266"/>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45"/>
      <c r="BM86" s="345"/>
      <c r="BN86" s="345"/>
      <c r="BO86" s="345"/>
      <c r="BP86" s="345"/>
      <c r="BQ86" s="345"/>
      <c r="BR86" s="345"/>
      <c r="BS86" s="345"/>
      <c r="BT86" s="345"/>
      <c r="BU86" s="345"/>
      <c r="BV86" s="345"/>
      <c r="BW86" s="345"/>
      <c r="BX86" s="345"/>
      <c r="BY86" s="345"/>
      <c r="BZ86" s="345"/>
      <c r="CA86" s="345"/>
      <c r="CB86" s="345"/>
      <c r="CC86" s="345"/>
      <c r="CD86" s="345"/>
      <c r="CE86" s="345"/>
      <c r="CF86" s="345"/>
      <c r="CG86" s="345"/>
      <c r="CH86" s="345"/>
      <c r="CI86" s="345"/>
      <c r="CJ86" s="345"/>
      <c r="CK86" s="345"/>
      <c r="CL86" s="4"/>
      <c r="CM86" s="4"/>
      <c r="CN86" s="4"/>
      <c r="CO86" s="4"/>
      <c r="CP86" s="4"/>
      <c r="CQ86" s="4"/>
      <c r="CR86" s="4"/>
      <c r="CS86" s="4"/>
      <c r="CT86" s="4"/>
      <c r="CU86" s="4"/>
      <c r="CV86" s="4"/>
      <c r="CW86" s="4"/>
      <c r="CX86" s="4"/>
      <c r="CY86" s="4"/>
      <c r="CZ86" s="4"/>
    </row>
    <row r="87" spans="5:104" ht="6" customHeight="1">
      <c r="E87" s="178"/>
      <c r="F87" s="179"/>
      <c r="G87" s="179"/>
      <c r="H87" s="179"/>
      <c r="I87" s="179"/>
      <c r="J87" s="179"/>
      <c r="K87" s="179"/>
      <c r="L87" s="179"/>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4"/>
      <c r="CM87" s="4"/>
      <c r="CN87" s="4"/>
      <c r="CO87" s="4"/>
      <c r="CP87" s="4"/>
      <c r="CQ87" s="4"/>
      <c r="CR87" s="4"/>
      <c r="CS87" s="4"/>
      <c r="CT87" s="4"/>
      <c r="CU87" s="4"/>
      <c r="CV87" s="4"/>
      <c r="CW87" s="4"/>
      <c r="CX87" s="4"/>
      <c r="CY87" s="4"/>
      <c r="CZ87" s="4"/>
    </row>
    <row r="88" spans="5:104" ht="6" customHeight="1">
      <c r="E88" s="268"/>
      <c r="F88" s="269"/>
      <c r="G88" s="269"/>
      <c r="H88" s="269"/>
      <c r="I88" s="269"/>
      <c r="J88" s="269"/>
      <c r="K88" s="269"/>
      <c r="L88" s="269"/>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7"/>
      <c r="BR88" s="347"/>
      <c r="BS88" s="347"/>
      <c r="BT88" s="347"/>
      <c r="BU88" s="347"/>
      <c r="BV88" s="347"/>
      <c r="BW88" s="347"/>
      <c r="BX88" s="347"/>
      <c r="BY88" s="347"/>
      <c r="BZ88" s="347"/>
      <c r="CA88" s="347"/>
      <c r="CB88" s="347"/>
      <c r="CC88" s="347"/>
      <c r="CD88" s="347"/>
      <c r="CE88" s="347"/>
      <c r="CF88" s="347"/>
      <c r="CG88" s="347"/>
      <c r="CH88" s="347"/>
      <c r="CI88" s="347"/>
      <c r="CJ88" s="347"/>
      <c r="CK88" s="347"/>
      <c r="CL88" s="4"/>
      <c r="CM88" s="4"/>
      <c r="CN88" s="4"/>
      <c r="CO88" s="4"/>
      <c r="CP88" s="4"/>
      <c r="CQ88" s="4"/>
      <c r="CR88" s="4"/>
      <c r="CS88" s="4"/>
      <c r="CT88" s="4"/>
      <c r="CU88" s="4"/>
      <c r="CV88" s="4"/>
      <c r="CW88" s="4"/>
      <c r="CX88" s="4"/>
      <c r="CY88" s="4"/>
      <c r="CZ88" s="4"/>
    </row>
    <row r="89" spans="5:104" ht="6" customHeight="1">
      <c r="E89" s="265" t="s">
        <v>56</v>
      </c>
      <c r="F89" s="266"/>
      <c r="G89" s="267"/>
      <c r="H89" s="264" t="s">
        <v>0</v>
      </c>
      <c r="I89" s="264"/>
      <c r="J89" s="264"/>
      <c r="K89" s="264"/>
      <c r="L89" s="264"/>
      <c r="M89" s="264"/>
      <c r="N89" s="264"/>
      <c r="O89" s="264"/>
      <c r="P89" s="264"/>
      <c r="Q89" s="264"/>
      <c r="R89" s="264"/>
      <c r="S89" s="264"/>
      <c r="T89" s="264"/>
      <c r="U89" s="264"/>
      <c r="V89" s="264"/>
      <c r="W89" s="264"/>
      <c r="X89" s="264" t="s">
        <v>1</v>
      </c>
      <c r="Y89" s="264"/>
      <c r="Z89" s="264"/>
      <c r="AA89" s="264"/>
      <c r="AB89" s="264"/>
      <c r="AC89" s="264"/>
      <c r="AD89" s="264"/>
      <c r="AE89" s="264"/>
      <c r="AF89" s="264"/>
      <c r="AG89" s="264"/>
      <c r="AH89" s="264"/>
      <c r="AI89" s="264"/>
      <c r="AJ89" s="264"/>
      <c r="AK89" s="264" t="s">
        <v>18</v>
      </c>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264" t="s">
        <v>19</v>
      </c>
      <c r="BI89" s="264"/>
      <c r="BJ89" s="264"/>
      <c r="BK89" s="264"/>
      <c r="BL89" s="264"/>
      <c r="BM89" s="264"/>
      <c r="BN89" s="264"/>
      <c r="BO89" s="264"/>
      <c r="BP89" s="264"/>
      <c r="BQ89" s="264"/>
      <c r="BR89" s="264"/>
      <c r="BS89" s="264"/>
      <c r="BT89" s="264"/>
      <c r="BU89" s="264"/>
      <c r="BV89" s="264"/>
      <c r="BW89" s="264"/>
      <c r="BX89" s="264"/>
      <c r="BY89" s="264"/>
      <c r="BZ89" s="264"/>
      <c r="CA89" s="264"/>
      <c r="CB89" s="264"/>
      <c r="CC89" s="264"/>
      <c r="CD89" s="272" t="s">
        <v>21</v>
      </c>
      <c r="CE89" s="272"/>
      <c r="CF89" s="272"/>
      <c r="CG89" s="272"/>
      <c r="CH89" s="272"/>
      <c r="CI89" s="272"/>
      <c r="CJ89" s="272"/>
      <c r="CK89" s="272"/>
      <c r="CL89" s="4"/>
      <c r="CM89" s="4"/>
      <c r="CN89" s="4"/>
      <c r="CO89" s="4"/>
      <c r="CP89" s="4"/>
      <c r="CQ89" s="4"/>
      <c r="CR89" s="4"/>
      <c r="CS89" s="4"/>
      <c r="CT89" s="4"/>
      <c r="CU89" s="4"/>
      <c r="CV89" s="4"/>
      <c r="CW89" s="4"/>
      <c r="CX89" s="4"/>
      <c r="CY89" s="4"/>
      <c r="CZ89" s="4"/>
    </row>
    <row r="90" spans="5:104" ht="5.45" customHeight="1">
      <c r="E90" s="178"/>
      <c r="F90" s="179"/>
      <c r="G90" s="180"/>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c r="BO90" s="264"/>
      <c r="BP90" s="264"/>
      <c r="BQ90" s="264"/>
      <c r="BR90" s="264"/>
      <c r="BS90" s="264"/>
      <c r="BT90" s="264"/>
      <c r="BU90" s="264"/>
      <c r="BV90" s="264"/>
      <c r="BW90" s="264"/>
      <c r="BX90" s="264"/>
      <c r="BY90" s="264"/>
      <c r="BZ90" s="264"/>
      <c r="CA90" s="264"/>
      <c r="CB90" s="264"/>
      <c r="CC90" s="264"/>
      <c r="CD90" s="272"/>
      <c r="CE90" s="272"/>
      <c r="CF90" s="272"/>
      <c r="CG90" s="272"/>
      <c r="CH90" s="272"/>
      <c r="CI90" s="272"/>
      <c r="CJ90" s="272"/>
      <c r="CK90" s="272"/>
      <c r="CL90" s="4"/>
      <c r="CM90" s="4"/>
      <c r="CN90" s="4"/>
      <c r="CO90" s="4"/>
      <c r="CP90" s="4"/>
      <c r="CQ90" s="4"/>
      <c r="CR90" s="4"/>
      <c r="CS90" s="4"/>
      <c r="CT90" s="4"/>
      <c r="CU90" s="4"/>
      <c r="CV90" s="4"/>
      <c r="CW90" s="4"/>
      <c r="CX90" s="4"/>
      <c r="CY90" s="4"/>
      <c r="CZ90" s="4"/>
    </row>
    <row r="91" spans="5:104" ht="5.45" customHeight="1">
      <c r="E91" s="178"/>
      <c r="F91" s="179"/>
      <c r="G91" s="180"/>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264"/>
      <c r="BF91" s="264"/>
      <c r="BG91" s="264"/>
      <c r="BH91" s="264"/>
      <c r="BI91" s="264"/>
      <c r="BJ91" s="264"/>
      <c r="BK91" s="264"/>
      <c r="BL91" s="264"/>
      <c r="BM91" s="264"/>
      <c r="BN91" s="264"/>
      <c r="BO91" s="264"/>
      <c r="BP91" s="264"/>
      <c r="BQ91" s="264"/>
      <c r="BR91" s="264"/>
      <c r="BS91" s="264"/>
      <c r="BT91" s="264"/>
      <c r="BU91" s="264"/>
      <c r="BV91" s="264"/>
      <c r="BW91" s="264"/>
      <c r="BX91" s="264"/>
      <c r="BY91" s="264"/>
      <c r="BZ91" s="264"/>
      <c r="CA91" s="264"/>
      <c r="CB91" s="264"/>
      <c r="CC91" s="264"/>
      <c r="CD91" s="272" t="s">
        <v>20</v>
      </c>
      <c r="CE91" s="272"/>
      <c r="CF91" s="272"/>
      <c r="CG91" s="272"/>
      <c r="CH91" s="272"/>
      <c r="CI91" s="272"/>
      <c r="CJ91" s="272"/>
      <c r="CK91" s="272"/>
      <c r="CL91" s="4"/>
      <c r="CM91" s="4"/>
      <c r="CN91" s="4"/>
      <c r="CO91" s="4"/>
      <c r="CP91" s="4"/>
      <c r="CQ91" s="4"/>
      <c r="CR91" s="4"/>
      <c r="CS91" s="4"/>
      <c r="CT91" s="4"/>
      <c r="CU91" s="4"/>
      <c r="CV91" s="4"/>
      <c r="CW91" s="4"/>
      <c r="CX91" s="4"/>
      <c r="CY91" s="4"/>
      <c r="CZ91" s="4"/>
    </row>
    <row r="92" spans="5:104" ht="7.5" customHeight="1">
      <c r="E92" s="268"/>
      <c r="F92" s="269"/>
      <c r="G92" s="270"/>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264"/>
      <c r="BE92" s="264"/>
      <c r="BF92" s="264"/>
      <c r="BG92" s="264"/>
      <c r="BH92" s="264"/>
      <c r="BI92" s="264"/>
      <c r="BJ92" s="264"/>
      <c r="BK92" s="264"/>
      <c r="BL92" s="264"/>
      <c r="BM92" s="264"/>
      <c r="BN92" s="264"/>
      <c r="BO92" s="264"/>
      <c r="BP92" s="264"/>
      <c r="BQ92" s="264"/>
      <c r="BR92" s="264"/>
      <c r="BS92" s="264"/>
      <c r="BT92" s="264"/>
      <c r="BU92" s="264"/>
      <c r="BV92" s="264"/>
      <c r="BW92" s="264"/>
      <c r="BX92" s="264"/>
      <c r="BY92" s="264"/>
      <c r="BZ92" s="264"/>
      <c r="CA92" s="264"/>
      <c r="CB92" s="264"/>
      <c r="CC92" s="264"/>
      <c r="CD92" s="272"/>
      <c r="CE92" s="272"/>
      <c r="CF92" s="272"/>
      <c r="CG92" s="272"/>
      <c r="CH92" s="272"/>
      <c r="CI92" s="272"/>
      <c r="CJ92" s="272"/>
      <c r="CK92" s="272"/>
      <c r="CL92" s="4"/>
      <c r="CM92" s="4"/>
      <c r="CN92" s="4"/>
      <c r="CO92" s="4"/>
      <c r="CP92" s="4"/>
      <c r="CQ92" s="4"/>
      <c r="CR92" s="4"/>
      <c r="CS92" s="4"/>
      <c r="CT92" s="4"/>
      <c r="CU92" s="4"/>
      <c r="CV92" s="4"/>
      <c r="CW92" s="4"/>
      <c r="CX92" s="4"/>
      <c r="CY92" s="4"/>
      <c r="CZ92" s="4"/>
    </row>
    <row r="93" spans="5:104" ht="7.5" customHeight="1">
      <c r="E93" s="327"/>
      <c r="F93" s="328"/>
      <c r="G93" s="329"/>
      <c r="H93" s="336"/>
      <c r="I93" s="337"/>
      <c r="J93" s="337"/>
      <c r="K93" s="337"/>
      <c r="L93" s="337"/>
      <c r="M93" s="337"/>
      <c r="N93" s="337"/>
      <c r="O93" s="337"/>
      <c r="P93" s="337"/>
      <c r="Q93" s="337"/>
      <c r="R93" s="337"/>
      <c r="S93" s="337"/>
      <c r="T93" s="337"/>
      <c r="U93" s="337"/>
      <c r="V93" s="337"/>
      <c r="W93" s="338"/>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4"/>
      <c r="CM93" s="4"/>
      <c r="CN93" s="4"/>
      <c r="CO93" s="4"/>
      <c r="CP93" s="4"/>
      <c r="CQ93" s="4"/>
      <c r="CR93" s="4"/>
      <c r="CS93" s="4"/>
      <c r="CT93" s="4"/>
      <c r="CU93" s="4"/>
      <c r="CV93" s="4"/>
      <c r="CW93" s="4"/>
      <c r="CX93" s="4"/>
      <c r="CY93" s="4"/>
      <c r="CZ93" s="4"/>
    </row>
    <row r="94" spans="5:104" ht="7.5" customHeight="1">
      <c r="E94" s="330"/>
      <c r="F94" s="331"/>
      <c r="G94" s="332"/>
      <c r="H94" s="339"/>
      <c r="I94" s="340"/>
      <c r="J94" s="340"/>
      <c r="K94" s="340"/>
      <c r="L94" s="340"/>
      <c r="M94" s="340"/>
      <c r="N94" s="340"/>
      <c r="O94" s="340"/>
      <c r="P94" s="340"/>
      <c r="Q94" s="340"/>
      <c r="R94" s="340"/>
      <c r="S94" s="340"/>
      <c r="T94" s="340"/>
      <c r="U94" s="340"/>
      <c r="V94" s="340"/>
      <c r="W94" s="3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4"/>
      <c r="CM94" s="4"/>
      <c r="CN94" s="4"/>
      <c r="CO94" s="4"/>
      <c r="CP94" s="4"/>
      <c r="CQ94" s="4"/>
      <c r="CR94" s="4"/>
      <c r="CS94" s="4"/>
      <c r="CT94" s="4"/>
      <c r="CU94" s="4"/>
      <c r="CV94" s="4"/>
      <c r="CW94" s="4"/>
      <c r="CX94" s="4"/>
      <c r="CY94" s="4"/>
      <c r="CZ94" s="4"/>
    </row>
    <row r="95" spans="5:104" ht="7.5" customHeight="1">
      <c r="E95" s="333"/>
      <c r="F95" s="334"/>
      <c r="G95" s="335"/>
      <c r="H95" s="342"/>
      <c r="I95" s="343"/>
      <c r="J95" s="343"/>
      <c r="K95" s="343"/>
      <c r="L95" s="343"/>
      <c r="M95" s="343"/>
      <c r="N95" s="343"/>
      <c r="O95" s="343"/>
      <c r="P95" s="343"/>
      <c r="Q95" s="343"/>
      <c r="R95" s="343"/>
      <c r="S95" s="343"/>
      <c r="T95" s="343"/>
      <c r="U95" s="343"/>
      <c r="V95" s="343"/>
      <c r="W95" s="344"/>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4"/>
      <c r="CM95" s="4"/>
      <c r="CN95" s="4"/>
      <c r="CO95" s="4"/>
      <c r="CP95" s="4"/>
      <c r="CQ95" s="4"/>
      <c r="CR95" s="4"/>
      <c r="CS95" s="4"/>
      <c r="CT95" s="4"/>
      <c r="CU95" s="4"/>
      <c r="CV95" s="4"/>
      <c r="CW95" s="4"/>
      <c r="CX95" s="4"/>
      <c r="CY95" s="4"/>
      <c r="CZ95" s="4"/>
    </row>
    <row r="96" spans="5:104" ht="7.5" customHeight="1">
      <c r="E96" s="327"/>
      <c r="F96" s="328"/>
      <c r="G96" s="329"/>
      <c r="H96" s="336"/>
      <c r="I96" s="337"/>
      <c r="J96" s="337"/>
      <c r="K96" s="337"/>
      <c r="L96" s="337"/>
      <c r="M96" s="337"/>
      <c r="N96" s="337"/>
      <c r="O96" s="337"/>
      <c r="P96" s="337"/>
      <c r="Q96" s="337"/>
      <c r="R96" s="337"/>
      <c r="S96" s="337"/>
      <c r="T96" s="337"/>
      <c r="U96" s="337"/>
      <c r="V96" s="337"/>
      <c r="W96" s="338"/>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4"/>
      <c r="CM96" s="4"/>
      <c r="CN96" s="4"/>
      <c r="CO96" s="4"/>
      <c r="CP96" s="4"/>
      <c r="CQ96" s="4"/>
      <c r="CR96" s="4"/>
      <c r="CS96" s="4"/>
      <c r="CT96" s="4"/>
      <c r="CU96" s="4"/>
      <c r="CV96" s="4"/>
      <c r="CW96" s="4"/>
      <c r="CX96" s="4"/>
      <c r="CY96" s="4"/>
      <c r="CZ96" s="4"/>
    </row>
    <row r="97" spans="5:104" ht="7.5" customHeight="1">
      <c r="E97" s="330"/>
      <c r="F97" s="331"/>
      <c r="G97" s="332"/>
      <c r="H97" s="339"/>
      <c r="I97" s="340"/>
      <c r="J97" s="340"/>
      <c r="K97" s="340"/>
      <c r="L97" s="340"/>
      <c r="M97" s="340"/>
      <c r="N97" s="340"/>
      <c r="O97" s="340"/>
      <c r="P97" s="340"/>
      <c r="Q97" s="340"/>
      <c r="R97" s="340"/>
      <c r="S97" s="340"/>
      <c r="T97" s="340"/>
      <c r="U97" s="340"/>
      <c r="V97" s="340"/>
      <c r="W97" s="3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4"/>
      <c r="CM97" s="4"/>
      <c r="CN97" s="4"/>
      <c r="CO97" s="4"/>
      <c r="CP97" s="4"/>
      <c r="CQ97" s="4"/>
      <c r="CR97" s="4"/>
      <c r="CS97" s="4"/>
      <c r="CT97" s="4"/>
      <c r="CU97" s="4"/>
      <c r="CV97" s="4"/>
      <c r="CW97" s="4"/>
      <c r="CX97" s="4"/>
      <c r="CY97" s="4"/>
      <c r="CZ97" s="4"/>
    </row>
    <row r="98" spans="5:104" ht="7.5" customHeight="1">
      <c r="E98" s="333"/>
      <c r="F98" s="334"/>
      <c r="G98" s="335"/>
      <c r="H98" s="342"/>
      <c r="I98" s="343"/>
      <c r="J98" s="343"/>
      <c r="K98" s="343"/>
      <c r="L98" s="343"/>
      <c r="M98" s="343"/>
      <c r="N98" s="343"/>
      <c r="O98" s="343"/>
      <c r="P98" s="343"/>
      <c r="Q98" s="343"/>
      <c r="R98" s="343"/>
      <c r="S98" s="343"/>
      <c r="T98" s="343"/>
      <c r="U98" s="343"/>
      <c r="V98" s="343"/>
      <c r="W98" s="344"/>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4"/>
      <c r="CM98" s="4"/>
      <c r="CN98" s="4"/>
      <c r="CO98" s="4"/>
      <c r="CP98" s="4"/>
      <c r="CQ98" s="4"/>
      <c r="CR98" s="4"/>
      <c r="CS98" s="4"/>
      <c r="CT98" s="4"/>
      <c r="CU98" s="4"/>
      <c r="CV98" s="4"/>
      <c r="CW98" s="4"/>
      <c r="CX98" s="4"/>
      <c r="CY98" s="4"/>
      <c r="CZ98" s="4"/>
    </row>
    <row r="99" spans="5:104" ht="7.5" customHeight="1">
      <c r="E99" s="327"/>
      <c r="F99" s="328"/>
      <c r="G99" s="329"/>
      <c r="H99" s="336"/>
      <c r="I99" s="337"/>
      <c r="J99" s="337"/>
      <c r="K99" s="337"/>
      <c r="L99" s="337"/>
      <c r="M99" s="337"/>
      <c r="N99" s="337"/>
      <c r="O99" s="337"/>
      <c r="P99" s="337"/>
      <c r="Q99" s="337"/>
      <c r="R99" s="337"/>
      <c r="S99" s="337"/>
      <c r="T99" s="337"/>
      <c r="U99" s="337"/>
      <c r="V99" s="337"/>
      <c r="W99" s="338"/>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4"/>
      <c r="CM99" s="4"/>
      <c r="CN99" s="4"/>
      <c r="CO99" s="4"/>
      <c r="CP99" s="4"/>
      <c r="CQ99" s="4"/>
      <c r="CR99" s="4"/>
      <c r="CS99" s="4"/>
      <c r="CT99" s="4"/>
      <c r="CU99" s="4"/>
      <c r="CV99" s="4"/>
      <c r="CW99" s="4"/>
      <c r="CX99" s="4"/>
      <c r="CY99" s="4"/>
      <c r="CZ99" s="4"/>
    </row>
    <row r="100" spans="5:104" ht="7.5" customHeight="1">
      <c r="E100" s="330"/>
      <c r="F100" s="331"/>
      <c r="G100" s="332"/>
      <c r="H100" s="339"/>
      <c r="I100" s="340"/>
      <c r="J100" s="340"/>
      <c r="K100" s="340"/>
      <c r="L100" s="340"/>
      <c r="M100" s="340"/>
      <c r="N100" s="340"/>
      <c r="O100" s="340"/>
      <c r="P100" s="340"/>
      <c r="Q100" s="340"/>
      <c r="R100" s="340"/>
      <c r="S100" s="340"/>
      <c r="T100" s="340"/>
      <c r="U100" s="340"/>
      <c r="V100" s="340"/>
      <c r="W100" s="3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4"/>
      <c r="CM100" s="4"/>
      <c r="CN100" s="4"/>
      <c r="CO100" s="4"/>
      <c r="CP100" s="4"/>
      <c r="CQ100" s="4"/>
      <c r="CR100" s="4"/>
      <c r="CS100" s="4"/>
      <c r="CT100" s="4"/>
      <c r="CU100" s="4"/>
      <c r="CV100" s="4"/>
      <c r="CW100" s="4"/>
      <c r="CX100" s="4"/>
      <c r="CY100" s="4"/>
      <c r="CZ100" s="4"/>
    </row>
    <row r="101" spans="5:104" ht="7.5" customHeight="1">
      <c r="E101" s="333"/>
      <c r="F101" s="334"/>
      <c r="G101" s="335"/>
      <c r="H101" s="342"/>
      <c r="I101" s="343"/>
      <c r="J101" s="343"/>
      <c r="K101" s="343"/>
      <c r="L101" s="343"/>
      <c r="M101" s="343"/>
      <c r="N101" s="343"/>
      <c r="O101" s="343"/>
      <c r="P101" s="343"/>
      <c r="Q101" s="343"/>
      <c r="R101" s="343"/>
      <c r="S101" s="343"/>
      <c r="T101" s="343"/>
      <c r="U101" s="343"/>
      <c r="V101" s="343"/>
      <c r="W101" s="344"/>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4"/>
      <c r="CM101" s="4"/>
      <c r="CN101" s="4"/>
      <c r="CO101" s="4"/>
      <c r="CP101" s="4"/>
      <c r="CQ101" s="4"/>
      <c r="CR101" s="4"/>
      <c r="CS101" s="4"/>
      <c r="CT101" s="4"/>
      <c r="CU101" s="4"/>
      <c r="CV101" s="4"/>
      <c r="CW101" s="4"/>
      <c r="CX101" s="4"/>
      <c r="CY101" s="4"/>
      <c r="CZ101" s="4"/>
    </row>
    <row r="102" spans="5:104" ht="7.5" customHeight="1">
      <c r="E102" s="327"/>
      <c r="F102" s="328"/>
      <c r="G102" s="329"/>
      <c r="H102" s="336"/>
      <c r="I102" s="337"/>
      <c r="J102" s="337"/>
      <c r="K102" s="337"/>
      <c r="L102" s="337"/>
      <c r="M102" s="337"/>
      <c r="N102" s="337"/>
      <c r="O102" s="337"/>
      <c r="P102" s="337"/>
      <c r="Q102" s="337"/>
      <c r="R102" s="337"/>
      <c r="S102" s="337"/>
      <c r="T102" s="337"/>
      <c r="U102" s="337"/>
      <c r="V102" s="337"/>
      <c r="W102" s="338"/>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4"/>
      <c r="CM102" s="4"/>
      <c r="CN102" s="4"/>
      <c r="CO102" s="4"/>
      <c r="CP102" s="4"/>
      <c r="CQ102" s="4"/>
      <c r="CR102" s="4"/>
      <c r="CS102" s="4"/>
      <c r="CT102" s="4"/>
      <c r="CU102" s="4"/>
      <c r="CV102" s="4"/>
      <c r="CW102" s="4"/>
      <c r="CX102" s="4"/>
      <c r="CY102" s="4"/>
      <c r="CZ102" s="4"/>
    </row>
    <row r="103" spans="5:104" ht="7.5" customHeight="1">
      <c r="E103" s="330"/>
      <c r="F103" s="331"/>
      <c r="G103" s="332"/>
      <c r="H103" s="339"/>
      <c r="I103" s="340"/>
      <c r="J103" s="340"/>
      <c r="K103" s="340"/>
      <c r="L103" s="340"/>
      <c r="M103" s="340"/>
      <c r="N103" s="340"/>
      <c r="O103" s="340"/>
      <c r="P103" s="340"/>
      <c r="Q103" s="340"/>
      <c r="R103" s="340"/>
      <c r="S103" s="340"/>
      <c r="T103" s="340"/>
      <c r="U103" s="340"/>
      <c r="V103" s="340"/>
      <c r="W103" s="3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4"/>
      <c r="CM103" s="4"/>
      <c r="CN103" s="4"/>
      <c r="CO103" s="4"/>
      <c r="CP103" s="4"/>
      <c r="CQ103" s="4"/>
      <c r="CR103" s="4"/>
      <c r="CS103" s="4"/>
      <c r="CT103" s="4"/>
      <c r="CU103" s="4"/>
      <c r="CV103" s="4"/>
      <c r="CW103" s="4"/>
      <c r="CX103" s="4"/>
      <c r="CY103" s="4"/>
      <c r="CZ103" s="4"/>
    </row>
    <row r="104" spans="5:104" ht="8.1" customHeight="1">
      <c r="E104" s="333"/>
      <c r="F104" s="334"/>
      <c r="G104" s="335"/>
      <c r="H104" s="342"/>
      <c r="I104" s="343"/>
      <c r="J104" s="343"/>
      <c r="K104" s="343"/>
      <c r="L104" s="343"/>
      <c r="M104" s="343"/>
      <c r="N104" s="343"/>
      <c r="O104" s="343"/>
      <c r="P104" s="343"/>
      <c r="Q104" s="343"/>
      <c r="R104" s="343"/>
      <c r="S104" s="343"/>
      <c r="T104" s="343"/>
      <c r="U104" s="343"/>
      <c r="V104" s="343"/>
      <c r="W104" s="344"/>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4"/>
      <c r="CM104" s="4"/>
      <c r="CN104" s="4"/>
      <c r="CO104" s="4"/>
      <c r="CP104" s="4"/>
      <c r="CQ104" s="4"/>
      <c r="CR104" s="4"/>
      <c r="CS104" s="4"/>
      <c r="CT104" s="4"/>
      <c r="CU104" s="4"/>
      <c r="CV104" s="4"/>
      <c r="CW104" s="4"/>
      <c r="CX104" s="4"/>
      <c r="CY104" s="4"/>
      <c r="CZ104" s="4"/>
    </row>
    <row r="105" spans="5:104" ht="8.1" customHeight="1">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19"/>
      <c r="CM105" s="19"/>
      <c r="CN105" s="19"/>
      <c r="CO105" s="4"/>
      <c r="CP105" s="4"/>
      <c r="CQ105" s="4"/>
      <c r="CR105" s="4"/>
      <c r="CS105" s="4"/>
      <c r="CT105" s="4"/>
      <c r="CU105" s="4"/>
      <c r="CV105" s="4"/>
      <c r="CW105" s="4"/>
      <c r="CX105" s="4"/>
      <c r="CY105" s="4"/>
      <c r="CZ105" s="4"/>
    </row>
    <row r="106" spans="5:104" ht="8.1" customHeight="1">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4"/>
      <c r="CM106" s="4"/>
      <c r="CN106" s="4"/>
      <c r="CO106" s="4"/>
      <c r="CP106" s="4"/>
      <c r="CQ106" s="4"/>
      <c r="CR106" s="4"/>
      <c r="CS106" s="4"/>
      <c r="CT106" s="4"/>
      <c r="CU106" s="4"/>
      <c r="CV106" s="4"/>
      <c r="CW106" s="4"/>
      <c r="CX106" s="4"/>
      <c r="CY106" s="4"/>
      <c r="CZ106" s="4"/>
    </row>
    <row r="107" spans="5:104" ht="8.1" customHeight="1">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4"/>
      <c r="CM107" s="4"/>
      <c r="CN107" s="4"/>
      <c r="CO107" s="4"/>
      <c r="CP107" s="4"/>
      <c r="CQ107" s="4"/>
      <c r="CR107" s="4"/>
      <c r="CS107" s="4"/>
      <c r="CT107" s="4"/>
      <c r="CU107" s="4"/>
      <c r="CV107" s="4"/>
      <c r="CW107" s="4"/>
      <c r="CX107" s="4"/>
      <c r="CY107" s="4"/>
      <c r="CZ107" s="4"/>
    </row>
    <row r="108" spans="5:104" ht="8.1" customHeight="1">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4"/>
      <c r="CM108" s="4"/>
      <c r="CN108" s="4"/>
      <c r="CO108" s="4"/>
      <c r="CP108" s="4"/>
      <c r="CQ108" s="4"/>
      <c r="CR108" s="4"/>
      <c r="CS108" s="4"/>
      <c r="CT108" s="4"/>
      <c r="CU108" s="4"/>
      <c r="CV108" s="4"/>
      <c r="CW108" s="4"/>
      <c r="CX108" s="4"/>
      <c r="CY108" s="4"/>
      <c r="CZ108" s="4"/>
    </row>
    <row r="109" spans="5:104" ht="8.1" customHeight="1">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4"/>
      <c r="CM109" s="4"/>
      <c r="CN109" s="4"/>
      <c r="CO109" s="4"/>
      <c r="CP109" s="4"/>
      <c r="CQ109" s="4"/>
      <c r="CR109" s="4"/>
      <c r="CS109" s="4"/>
      <c r="CT109" s="4"/>
      <c r="CU109" s="4"/>
      <c r="CV109" s="4"/>
      <c r="CW109" s="4"/>
      <c r="CX109" s="4"/>
      <c r="CY109" s="4"/>
      <c r="CZ109" s="4"/>
    </row>
    <row r="110" spans="5:104" ht="8.1" customHeight="1">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4"/>
      <c r="CM110" s="4"/>
      <c r="CN110" s="4"/>
      <c r="CO110" s="4"/>
      <c r="CP110" s="4"/>
      <c r="CQ110" s="4"/>
      <c r="CR110" s="4"/>
      <c r="CS110" s="4"/>
      <c r="CT110" s="4"/>
      <c r="CU110" s="4"/>
      <c r="CV110" s="4"/>
      <c r="CW110" s="4"/>
      <c r="CX110" s="4"/>
      <c r="CY110" s="4"/>
      <c r="CZ110" s="4"/>
    </row>
    <row r="111" spans="5:104" ht="5.45" customHeight="1">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4"/>
      <c r="CM111" s="4"/>
      <c r="CN111" s="4"/>
      <c r="CO111" s="4"/>
      <c r="CP111" s="4"/>
      <c r="CQ111" s="4"/>
      <c r="CR111" s="4"/>
      <c r="CS111" s="4"/>
      <c r="CT111" s="4"/>
      <c r="CU111" s="4"/>
      <c r="CV111" s="4"/>
      <c r="CW111" s="4"/>
      <c r="CX111" s="4"/>
      <c r="CY111" s="4"/>
      <c r="CZ111" s="4"/>
    </row>
    <row r="112" spans="5:104" ht="5.45" customHeight="1">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4"/>
      <c r="CM112" s="4"/>
      <c r="CN112" s="4"/>
      <c r="CO112" s="4"/>
      <c r="CP112" s="4"/>
      <c r="CQ112" s="4"/>
      <c r="CR112" s="4"/>
      <c r="CS112" s="4"/>
      <c r="CT112" s="4"/>
      <c r="CU112" s="4"/>
      <c r="CV112" s="4"/>
      <c r="CW112" s="4"/>
      <c r="CX112" s="4"/>
      <c r="CY112" s="4"/>
      <c r="CZ112" s="4"/>
    </row>
    <row r="113" spans="5:104" ht="5.45" customHeight="1">
      <c r="E113" s="5"/>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4"/>
      <c r="CM113" s="4"/>
      <c r="CN113" s="4"/>
      <c r="CO113" s="4"/>
      <c r="CP113" s="4"/>
      <c r="CQ113" s="4"/>
      <c r="CR113" s="4"/>
      <c r="CS113" s="4"/>
      <c r="CT113" s="4"/>
      <c r="CU113" s="4"/>
      <c r="CV113" s="4"/>
      <c r="CW113" s="4"/>
      <c r="CX113" s="4"/>
      <c r="CY113" s="4"/>
      <c r="CZ113" s="4"/>
    </row>
    <row r="114" spans="5:104" ht="5.45" customHeight="1">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13"/>
      <c r="CL114" s="4"/>
      <c r="CM114" s="4"/>
      <c r="CN114" s="4"/>
      <c r="CO114" s="4"/>
      <c r="CP114" s="4"/>
      <c r="CQ114" s="4"/>
      <c r="CR114" s="4"/>
      <c r="CS114" s="4"/>
      <c r="CT114" s="4"/>
      <c r="CU114" s="4"/>
      <c r="CV114" s="4"/>
      <c r="CW114" s="4"/>
      <c r="CX114" s="4"/>
      <c r="CY114" s="4"/>
      <c r="CZ114" s="4"/>
    </row>
    <row r="115" spans="5:104" ht="5.45" customHeight="1">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13"/>
      <c r="CL115" s="19"/>
      <c r="CM115" s="19"/>
      <c r="CN115" s="19"/>
      <c r="CO115" s="4"/>
      <c r="CP115" s="4"/>
      <c r="CQ115" s="4"/>
      <c r="CR115" s="4"/>
      <c r="CS115" s="4"/>
      <c r="CT115" s="4"/>
      <c r="CU115" s="4"/>
      <c r="CV115" s="4"/>
      <c r="CW115" s="4"/>
      <c r="CX115" s="4"/>
      <c r="CY115" s="4"/>
      <c r="CZ115" s="4"/>
    </row>
    <row r="116" spans="5:104" ht="5.45" customHeight="1">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13"/>
      <c r="CL116" s="4"/>
      <c r="CM116" s="4"/>
      <c r="CN116" s="4"/>
      <c r="CO116" s="4"/>
      <c r="CP116" s="4"/>
      <c r="CQ116" s="4"/>
      <c r="CR116" s="4"/>
      <c r="CS116" s="4"/>
      <c r="CT116" s="4"/>
      <c r="CU116" s="4"/>
      <c r="CV116" s="4"/>
      <c r="CW116" s="4"/>
      <c r="CX116" s="4"/>
      <c r="CY116" s="4"/>
      <c r="CZ116" s="4"/>
    </row>
    <row r="117" spans="5:104" ht="5.45" customHeight="1">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13"/>
      <c r="CL117" s="4"/>
      <c r="CM117" s="4"/>
      <c r="CN117" s="4"/>
      <c r="CO117" s="4"/>
      <c r="CP117" s="4"/>
      <c r="CQ117" s="4"/>
      <c r="CR117" s="4"/>
      <c r="CS117" s="4"/>
      <c r="CT117" s="4"/>
      <c r="CU117" s="4"/>
      <c r="CV117" s="4"/>
      <c r="CW117" s="4"/>
      <c r="CX117" s="4"/>
      <c r="CY117" s="4"/>
      <c r="CZ117" s="4"/>
    </row>
    <row r="118" spans="5:104" ht="5.45" customHeight="1">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13"/>
      <c r="CL118" s="4"/>
      <c r="CM118" s="4"/>
      <c r="CN118" s="4"/>
      <c r="CO118" s="4"/>
      <c r="CP118" s="4"/>
      <c r="CQ118" s="4"/>
      <c r="CR118" s="4"/>
      <c r="CS118" s="4"/>
      <c r="CT118" s="4"/>
      <c r="CU118" s="4"/>
      <c r="CV118" s="4"/>
      <c r="CW118" s="4"/>
      <c r="CX118" s="4"/>
      <c r="CY118" s="4"/>
      <c r="CZ118" s="4"/>
    </row>
    <row r="119" spans="5:104" ht="5.45" customHeight="1">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13"/>
      <c r="CL119" s="4"/>
      <c r="CM119" s="4"/>
      <c r="CN119" s="4"/>
      <c r="CO119" s="4"/>
      <c r="CP119" s="4"/>
      <c r="CQ119" s="4"/>
      <c r="CR119" s="4"/>
      <c r="CS119" s="4"/>
      <c r="CT119" s="4"/>
      <c r="CU119" s="4"/>
      <c r="CV119" s="4"/>
      <c r="CW119" s="4"/>
      <c r="CX119" s="4"/>
      <c r="CY119" s="4"/>
      <c r="CZ119" s="4"/>
    </row>
    <row r="120" spans="5:104" ht="5.45" customHeight="1">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13"/>
      <c r="CL120" s="4"/>
      <c r="CM120" s="4"/>
      <c r="CN120" s="4"/>
      <c r="CO120" s="4"/>
      <c r="CP120" s="4"/>
      <c r="CQ120" s="4"/>
      <c r="CR120" s="4"/>
      <c r="CS120" s="4"/>
      <c r="CT120" s="4"/>
      <c r="CU120" s="4"/>
      <c r="CV120" s="4"/>
      <c r="CW120" s="4"/>
      <c r="CX120" s="4"/>
      <c r="CY120" s="4"/>
      <c r="CZ120" s="4"/>
    </row>
    <row r="121" spans="5:104" ht="5.45" customHeight="1">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13"/>
      <c r="CL121" s="4"/>
      <c r="CM121" s="4"/>
      <c r="CN121" s="4"/>
      <c r="CO121" s="4"/>
      <c r="CP121" s="4"/>
      <c r="CQ121" s="4"/>
      <c r="CR121" s="4"/>
      <c r="CS121" s="4"/>
      <c r="CT121" s="4"/>
      <c r="CU121" s="4"/>
      <c r="CV121" s="4"/>
      <c r="CW121" s="4"/>
      <c r="CX121" s="4"/>
      <c r="CY121" s="4"/>
      <c r="CZ121" s="4"/>
    </row>
    <row r="122" spans="5:104" ht="5.45" customHeight="1">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13"/>
      <c r="CL122" s="4"/>
      <c r="CM122" s="4"/>
      <c r="CN122" s="4"/>
      <c r="CO122" s="4"/>
      <c r="CP122" s="4"/>
      <c r="CQ122" s="4"/>
      <c r="CR122" s="4"/>
      <c r="CS122" s="4"/>
      <c r="CT122" s="4"/>
      <c r="CU122" s="4"/>
      <c r="CV122" s="4"/>
      <c r="CW122" s="4"/>
      <c r="CX122" s="4"/>
      <c r="CY122" s="4"/>
      <c r="CZ122" s="4"/>
    </row>
    <row r="123" spans="5:104" ht="5.45" customHeight="1">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13"/>
      <c r="CL123" s="4"/>
      <c r="CM123" s="4"/>
      <c r="CN123" s="4"/>
      <c r="CO123" s="4"/>
      <c r="CP123" s="4"/>
      <c r="CQ123" s="4"/>
      <c r="CR123" s="4"/>
      <c r="CS123" s="4"/>
      <c r="CT123" s="4"/>
      <c r="CU123" s="4"/>
      <c r="CV123" s="4"/>
      <c r="CW123" s="4"/>
      <c r="CX123" s="4"/>
      <c r="CY123" s="4"/>
      <c r="CZ123" s="4"/>
    </row>
    <row r="124" spans="5:104" ht="5.45" customHeight="1">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13"/>
      <c r="CL124" s="4"/>
      <c r="CM124" s="4"/>
      <c r="CN124" s="4"/>
      <c r="CO124" s="4"/>
      <c r="CP124" s="4"/>
      <c r="CQ124" s="4"/>
      <c r="CR124" s="4"/>
      <c r="CS124" s="4"/>
      <c r="CT124" s="4"/>
      <c r="CU124" s="4"/>
      <c r="CV124" s="4"/>
      <c r="CW124" s="4"/>
      <c r="CX124" s="4"/>
      <c r="CY124" s="4"/>
      <c r="CZ124" s="4"/>
    </row>
    <row r="125" spans="5:104" ht="5.45" customHeight="1">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13"/>
      <c r="CL125" s="4"/>
      <c r="CM125" s="4"/>
      <c r="CN125" s="4"/>
      <c r="CO125" s="4"/>
      <c r="CP125" s="4"/>
      <c r="CQ125" s="4"/>
      <c r="CR125" s="4"/>
      <c r="CS125" s="4"/>
      <c r="CT125" s="4"/>
      <c r="CU125" s="4"/>
      <c r="CV125" s="4"/>
      <c r="CW125" s="4"/>
      <c r="CX125" s="4"/>
      <c r="CY125" s="4"/>
      <c r="CZ125" s="4"/>
    </row>
    <row r="126" spans="5:104" ht="5.45" customHeight="1">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13"/>
      <c r="CL126" s="4"/>
      <c r="CM126" s="4"/>
      <c r="CN126" s="4"/>
      <c r="CO126" s="4"/>
      <c r="CP126" s="4"/>
      <c r="CQ126" s="4"/>
      <c r="CR126" s="4"/>
      <c r="CS126" s="4"/>
      <c r="CT126" s="4"/>
      <c r="CU126" s="4"/>
      <c r="CV126" s="4"/>
      <c r="CW126" s="4"/>
      <c r="CX126" s="4"/>
      <c r="CY126" s="4"/>
      <c r="CZ126" s="4"/>
    </row>
    <row r="127" spans="5:104" ht="5.45" customHeight="1">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13"/>
      <c r="CL127" s="4"/>
      <c r="CM127" s="4"/>
      <c r="CN127" s="4"/>
      <c r="CO127" s="4"/>
      <c r="CP127" s="4"/>
      <c r="CQ127" s="4"/>
      <c r="CR127" s="4"/>
      <c r="CS127" s="4"/>
      <c r="CT127" s="4"/>
      <c r="CU127" s="4"/>
      <c r="CV127" s="4"/>
      <c r="CW127" s="4"/>
      <c r="CX127" s="4"/>
      <c r="CY127" s="4"/>
      <c r="CZ127" s="4"/>
    </row>
    <row r="128" spans="5:104" ht="8.1" customHeight="1">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13"/>
      <c r="CL128" s="4"/>
      <c r="CM128" s="4"/>
      <c r="CN128" s="4"/>
      <c r="CO128" s="4"/>
      <c r="CP128" s="4"/>
      <c r="CQ128" s="4"/>
      <c r="CR128" s="4"/>
      <c r="CS128" s="4"/>
      <c r="CT128" s="4"/>
      <c r="CU128" s="4"/>
      <c r="CV128" s="4"/>
      <c r="CW128" s="4"/>
      <c r="CX128" s="4"/>
      <c r="CY128" s="4"/>
      <c r="CZ128" s="4"/>
    </row>
    <row r="129" spans="5:104" ht="8.1" customHeight="1">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13"/>
      <c r="CL129" s="4"/>
      <c r="CM129" s="4"/>
      <c r="CN129" s="4"/>
      <c r="CO129" s="4"/>
      <c r="CP129" s="4"/>
      <c r="CQ129" s="4"/>
      <c r="CR129" s="4"/>
      <c r="CT129" s="4"/>
      <c r="CU129" s="4"/>
      <c r="CV129" s="4"/>
      <c r="CW129" s="4"/>
      <c r="CX129" s="4"/>
      <c r="CY129" s="4"/>
      <c r="CZ129" s="4"/>
    </row>
    <row r="130" spans="5:104" ht="8.1" customHeight="1">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13"/>
      <c r="CL130" s="4"/>
      <c r="CM130" s="4"/>
      <c r="CN130" s="4"/>
      <c r="CO130" s="4"/>
      <c r="CP130" s="4"/>
      <c r="CQ130" s="4"/>
      <c r="CR130" s="4"/>
      <c r="CU130" s="4"/>
      <c r="CV130" s="4"/>
      <c r="CW130" s="4"/>
      <c r="CX130" s="4"/>
      <c r="CY130" s="4"/>
      <c r="CZ130" s="4"/>
    </row>
    <row r="131" spans="5:104" ht="8.1" customHeight="1">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P131" s="4"/>
      <c r="CQ131" s="4"/>
      <c r="CR131" s="4"/>
      <c r="CU131" s="4"/>
      <c r="CV131" s="4"/>
      <c r="CW131" s="4"/>
      <c r="CX131" s="4"/>
      <c r="CY131" s="4"/>
      <c r="CZ131" s="4"/>
    </row>
    <row r="132" spans="5:104" ht="8.1" customHeight="1">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U132" s="4"/>
      <c r="CV132" s="4"/>
      <c r="CW132" s="4"/>
      <c r="CX132" s="4"/>
      <c r="CY132" s="4"/>
      <c r="CZ132" s="4"/>
    </row>
    <row r="133" spans="5:104" ht="8.1" customHeight="1">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U133" s="4"/>
      <c r="CV133" s="4"/>
      <c r="CW133" s="4"/>
      <c r="CX133" s="4"/>
      <c r="CY133" s="4"/>
      <c r="CZ133" s="4"/>
    </row>
    <row r="134" spans="5:104" ht="8.1" customHeight="1">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row>
    <row r="135" spans="5:104" ht="8.1" customHeight="1">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row>
    <row r="136" spans="5:104" ht="8.1" customHeight="1">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row>
    <row r="137" spans="5:104" ht="8.1" customHeight="1">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row>
    <row r="138" spans="5:104" ht="8.1" customHeight="1">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row>
    <row r="139" spans="5:104" ht="8.1" customHeight="1">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row>
    <row r="140" spans="5:104" ht="8.1" customHeight="1">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row>
    <row r="141" spans="5:104" ht="8.1" customHeight="1">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row>
    <row r="142" spans="5:104" ht="8.1" customHeight="1">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row>
    <row r="143" spans="5:104" ht="8.1" customHeight="1">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row>
    <row r="144" spans="5:104" ht="8.1" customHeight="1">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row>
    <row r="145" spans="5:89" ht="8.1" customHeight="1">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row>
    <row r="146" spans="5:89" ht="8.1" customHeight="1">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row>
    <row r="147" spans="5:89" ht="8.1" customHeight="1">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row>
    <row r="148" spans="5:89" ht="8.1" customHeight="1">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row>
    <row r="149" spans="5:89" ht="8.1" customHeight="1">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row>
    <row r="150" spans="5:89" ht="8.1" customHeight="1">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row>
    <row r="151" spans="5:89" ht="8.1" customHeight="1">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row>
    <row r="152" spans="5:89" ht="8.1" customHeight="1">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row>
    <row r="153" spans="5:89" ht="8.1" customHeight="1">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row>
    <row r="154" spans="5:89" ht="8.1" customHeight="1">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row>
    <row r="155" spans="5:89" ht="8.1" customHeight="1">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row>
    <row r="156" spans="5:89" ht="8.1" customHeight="1">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row>
    <row r="157" spans="5:89" ht="8.1" customHeight="1">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row>
    <row r="158" spans="5:89" ht="8.1" customHeight="1">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row>
    <row r="159" spans="5:89" ht="8.1" customHeight="1">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row>
    <row r="160" spans="5:89" ht="8.1" customHeight="1">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row>
    <row r="161" spans="5:89" ht="8.1" customHeight="1">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row>
    <row r="162" spans="5:89" ht="8.1" customHeight="1">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row>
    <row r="163" spans="5:89" ht="8.1" customHeight="1">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row>
    <row r="164" spans="5:89" ht="8.1" customHeight="1">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row>
    <row r="165" spans="5:89" ht="8.1" customHeight="1">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row>
    <row r="166" spans="5:89" ht="8.1" customHeight="1">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row>
    <row r="167" spans="5:89" ht="8.1" customHeight="1">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row>
    <row r="168" spans="5:89" ht="8.1" customHeight="1">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row>
    <row r="169" spans="5:89" ht="8.1" customHeight="1">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row>
    <row r="170" spans="5:89" ht="8.1" customHeight="1">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row>
    <row r="171" spans="5:89" ht="8.1" customHeight="1">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row>
    <row r="172" spans="5:89" ht="8.1" customHeight="1">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row>
    <row r="173" spans="5:89" ht="8.1" customHeight="1">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row>
    <row r="174" spans="5:89" ht="8.1" customHeight="1">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row>
    <row r="175" spans="5:89" ht="8.1" customHeight="1">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row>
    <row r="176" spans="5:89" ht="8.1" customHeight="1">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row>
    <row r="177" spans="5:89" ht="8.1" customHeight="1">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row>
    <row r="178" spans="5:89" ht="8.1" customHeight="1">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row>
    <row r="179" spans="5:89" ht="8.1" customHeight="1">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row>
    <row r="180" spans="5:89" ht="8.1" customHeight="1">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row>
    <row r="181" spans="5:89" ht="8.1" customHeight="1">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row>
    <row r="182" spans="5:89" ht="8.1" customHeight="1">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row>
    <row r="183" spans="5:89" ht="8.1" customHeight="1">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row>
    <row r="184" spans="5:89" ht="8.1" customHeight="1">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row>
    <row r="185" spans="5:89" ht="8.1" customHeight="1">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row>
    <row r="186" spans="5:89" ht="8.1" customHeight="1">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row>
    <row r="187" spans="5:89" ht="8.1" customHeight="1">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row>
    <row r="188" spans="5:89" ht="8.1" customHeight="1">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row>
    <row r="189" spans="5:89" ht="8.1" customHeight="1">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row>
    <row r="190" spans="5:89" ht="8.1" customHeight="1">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row>
    <row r="191" spans="5:89" ht="8.1" customHeight="1">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row>
    <row r="192" spans="5:89" ht="8.1" customHeight="1">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row>
    <row r="193" spans="5:89" ht="8.1" customHeight="1">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row>
    <row r="194" spans="5:89" ht="8.1" customHeight="1">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row>
    <row r="195" spans="5:89" ht="8.1" customHeight="1">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row>
    <row r="196" spans="5:89" ht="8.1" customHeight="1">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row>
    <row r="197" spans="5:89" ht="8.1" customHeight="1">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row>
    <row r="198" spans="5:89" ht="8.1" customHeight="1">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row>
    <row r="199" spans="5:89" ht="8.1" customHeight="1">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row>
    <row r="200" spans="5:89" ht="8.1" customHeight="1">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row>
    <row r="201" spans="5:89" ht="8.1" customHeight="1">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row>
    <row r="202" spans="5:89" ht="8.1" customHeight="1">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row>
    <row r="203" spans="5:89" ht="8.1" customHeight="1">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row>
    <row r="204" spans="5:89" ht="8.1" customHeight="1">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row>
    <row r="205" spans="5:89" ht="8.1" customHeight="1">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row>
    <row r="206" spans="5:89" ht="8.1" customHeight="1">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row>
    <row r="207" spans="5:89" ht="8.1" customHeight="1">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row>
    <row r="208" spans="5:89" ht="8.1" customHeight="1">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row>
    <row r="209" spans="5:89" ht="8.1" customHeight="1">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row>
    <row r="210" spans="5:89" ht="8.1" customHeight="1">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row>
    <row r="211" spans="5:89" ht="8.1" customHeight="1">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row>
    <row r="212" spans="5:89" ht="8.1" customHeight="1">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row>
    <row r="213" spans="5:89" ht="8.1" customHeight="1">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row>
    <row r="214" spans="5:89" ht="8.1" customHeight="1">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row>
    <row r="215" spans="5:89" ht="8.1" customHeight="1">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row>
    <row r="216" spans="5:89" ht="8.1" customHeight="1">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row>
    <row r="217" spans="5:89" ht="8.1" customHeight="1">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row>
    <row r="218" spans="5:89" ht="8.1" customHeight="1">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row>
    <row r="219" spans="5:89" ht="8.1" customHeight="1">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row>
    <row r="220" spans="5:89" ht="8.1" customHeight="1">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row>
    <row r="221" spans="5:89" ht="8.1" customHeight="1">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row>
    <row r="222" spans="5:89" ht="8.1" customHeight="1">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row>
    <row r="223" spans="5:89" ht="8.1" customHeight="1">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row>
    <row r="224" spans="5:89" ht="8.1" customHeight="1">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row>
    <row r="225" spans="5:89" ht="8.1" customHeight="1">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row>
    <row r="226" spans="5:89" ht="8.1" customHeight="1">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row>
    <row r="227" spans="5:89" ht="8.1" customHeight="1">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row>
    <row r="228" spans="5:89" ht="8.1" customHeight="1">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row>
    <row r="229" spans="5:89" ht="8.1" customHeight="1">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row>
    <row r="230" spans="5:89" ht="8.1" customHeight="1">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row>
    <row r="231" spans="5:89" ht="8.1" customHeight="1">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row>
    <row r="232" spans="5:89" ht="8.1" customHeight="1">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row>
    <row r="233" spans="5:89" ht="8.1" customHeight="1">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row>
    <row r="234" spans="5:89" ht="8.1" customHeight="1">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row>
    <row r="235" spans="5:89" ht="8.1" customHeight="1">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row>
    <row r="236" spans="5:89" ht="8.1" customHeight="1">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row>
    <row r="237" spans="5:89" ht="8.1" customHeight="1">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row>
    <row r="238" spans="5:89" ht="8.1" customHeight="1">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row>
    <row r="239" spans="5:89" ht="8.1" customHeight="1">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row>
    <row r="240" spans="5:89" ht="8.1" customHeight="1">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row>
    <row r="241" spans="5:89" ht="8.1" customHeight="1">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row>
    <row r="242" spans="5:89" ht="8.1" customHeight="1">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row>
    <row r="243" spans="5:89" ht="8.1" customHeight="1">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row>
    <row r="244" spans="5:89" ht="8.1" customHeight="1">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row>
    <row r="245" spans="5:89" ht="8.1" customHeight="1">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row>
    <row r="246" spans="5:89" ht="8.1" customHeight="1">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row>
    <row r="247" spans="5:89" ht="8.1" customHeight="1">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row>
    <row r="248" spans="5:89" ht="8.1" customHeight="1">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row>
    <row r="249" spans="5:89" ht="8.1" customHeight="1">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row>
    <row r="250" spans="5:89" ht="8.1" customHeight="1">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row>
    <row r="251" spans="5:89" ht="8.1" customHeight="1">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row>
    <row r="252" spans="5:89" ht="8.1" customHeight="1">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row>
    <row r="253" spans="5:89" ht="8.1" customHeight="1">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row>
    <row r="254" spans="5:89" ht="8.1" customHeight="1">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row>
    <row r="255" spans="5:89" ht="8.1" customHeight="1">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row>
    <row r="256" spans="5:89" ht="8.1" customHeight="1">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row>
    <row r="257" spans="5:89" ht="8.1" customHeight="1">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row>
    <row r="258" spans="5:89" ht="8.1" customHeight="1">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row>
    <row r="259" spans="5:89" ht="8.1" customHeight="1">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row>
    <row r="260" spans="5:89" ht="8.1" customHeight="1">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row>
    <row r="261" spans="5:89" ht="8.1" customHeight="1">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row>
    <row r="262" spans="5:89" ht="8.1" customHeight="1">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row>
    <row r="263" spans="5:89" ht="8.1" customHeight="1">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row>
    <row r="264" spans="5:89" ht="8.1" customHeight="1">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row>
    <row r="265" spans="5:89" ht="8.1" customHeight="1">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row>
    <row r="266" spans="5:89" ht="8.1" customHeight="1">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row>
    <row r="267" spans="5:89" ht="8.1" customHeight="1">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row>
    <row r="268" spans="5:89" ht="8.1" customHeight="1">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row>
    <row r="269" spans="5:89" ht="8.1" customHeight="1">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row>
    <row r="270" spans="5:89" ht="8.1" customHeight="1">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row>
    <row r="271" spans="5:89" ht="8.1" customHeight="1">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row>
    <row r="272" spans="5:89" ht="8.1" customHeight="1">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row>
    <row r="273" spans="5:89" ht="8.1" customHeight="1">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row>
    <row r="274" spans="5:89" ht="8.1" customHeight="1">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row>
    <row r="275" spans="5:89" ht="8.1" customHeight="1">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row>
    <row r="276" spans="5:89" ht="8.1" customHeight="1">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row>
    <row r="277" spans="5:89" ht="8.1" customHeight="1">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row>
    <row r="278" spans="5:89" ht="8.1" customHeight="1">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row>
    <row r="279" spans="5:89" ht="8.1" customHeight="1">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row>
    <row r="280" spans="5:89" ht="8.1" customHeight="1">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row>
    <row r="281" spans="5:89" ht="8.1" customHeight="1">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row>
    <row r="282" spans="5:89" ht="8.1" customHeight="1"/>
    <row r="283" spans="5:89" ht="8.1" customHeight="1"/>
    <row r="284" spans="5:89" ht="8.1" customHeight="1"/>
    <row r="285" spans="5:89" ht="8.1" customHeight="1"/>
    <row r="286" spans="5:89" ht="8.1" customHeight="1"/>
    <row r="287" spans="5:89" ht="8.1" customHeight="1"/>
    <row r="288" spans="5:89" ht="8.1" customHeight="1"/>
    <row r="289" ht="8.1" customHeight="1"/>
    <row r="290" ht="8.1" customHeight="1"/>
    <row r="291" ht="8.1" customHeight="1"/>
    <row r="292" ht="8.1" customHeight="1"/>
    <row r="293" ht="8.1" customHeight="1"/>
    <row r="294" ht="8.1" customHeight="1"/>
    <row r="295" ht="8.1"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row r="544" ht="8.1" customHeight="1"/>
    <row r="545" ht="8.1" customHeight="1"/>
    <row r="546" ht="8.1" customHeight="1"/>
    <row r="547" ht="8.1" customHeight="1"/>
    <row r="548" ht="8.1" customHeight="1"/>
    <row r="549" ht="8.1" customHeight="1"/>
    <row r="550" ht="8.1" customHeight="1"/>
    <row r="551" ht="8.1" customHeight="1"/>
    <row r="552" ht="8.1" customHeight="1"/>
    <row r="553" ht="8.1" customHeight="1"/>
    <row r="554" ht="8.1" customHeight="1"/>
    <row r="555" ht="8.1" customHeight="1"/>
    <row r="556" ht="8.1" customHeight="1"/>
    <row r="557" ht="8.1" customHeight="1"/>
    <row r="558" ht="8.1" customHeight="1"/>
    <row r="559" ht="8.1" customHeight="1"/>
    <row r="560" ht="8.1" customHeight="1"/>
    <row r="561" ht="8.1" customHeight="1"/>
    <row r="562" ht="8.1" customHeight="1"/>
    <row r="563" ht="8.1" customHeight="1"/>
    <row r="564" ht="8.1" customHeight="1"/>
    <row r="565" ht="8.1" customHeight="1"/>
    <row r="566" ht="8.1" customHeight="1"/>
    <row r="567" ht="8.1" customHeight="1"/>
    <row r="568" ht="8.1" customHeight="1"/>
    <row r="569" ht="8.1" customHeight="1"/>
    <row r="570" ht="8.1" customHeight="1"/>
    <row r="571" ht="8.1" customHeight="1"/>
    <row r="572" ht="8.1" customHeight="1"/>
    <row r="573" ht="8.1" customHeight="1"/>
    <row r="574" ht="8.1" customHeight="1"/>
    <row r="575" ht="8.1" customHeight="1"/>
    <row r="576" ht="8.1" customHeight="1"/>
    <row r="577" ht="8.1" customHeight="1"/>
    <row r="578" ht="8.1" customHeight="1"/>
    <row r="579" ht="8.1" customHeight="1"/>
    <row r="580" ht="8.1" customHeight="1"/>
    <row r="581" ht="8.1" customHeight="1"/>
    <row r="582" ht="8.1" customHeight="1"/>
    <row r="583" ht="8.1" customHeight="1"/>
    <row r="584" ht="8.1" customHeight="1"/>
    <row r="585" ht="8.1" customHeight="1"/>
    <row r="586" ht="8.1" customHeight="1"/>
    <row r="587" ht="8.1" customHeight="1"/>
    <row r="588" ht="8.1" customHeight="1"/>
    <row r="589" ht="8.1" customHeight="1"/>
    <row r="590" ht="8.1" customHeight="1"/>
    <row r="591" ht="8.1" customHeight="1"/>
    <row r="592" ht="8.1" customHeight="1"/>
    <row r="593" ht="8.1" customHeight="1"/>
    <row r="594" ht="8.1" customHeight="1"/>
    <row r="595" ht="8.1" customHeight="1"/>
    <row r="596" ht="8.1" customHeight="1"/>
    <row r="597" ht="8.1" customHeight="1"/>
    <row r="598" ht="8.1" customHeight="1"/>
    <row r="599" ht="8.1" customHeight="1"/>
    <row r="600" ht="8.1" customHeight="1"/>
    <row r="601" ht="8.1" customHeight="1"/>
    <row r="602" ht="8.1" customHeight="1"/>
    <row r="603" ht="8.1" customHeight="1"/>
    <row r="604" ht="8.1" customHeight="1"/>
    <row r="605" ht="8.1" customHeight="1"/>
    <row r="606" ht="8.1" customHeight="1"/>
    <row r="607" ht="8.1" customHeight="1"/>
    <row r="608" ht="8.1" customHeight="1"/>
    <row r="609" ht="8.1" customHeight="1"/>
    <row r="610" ht="8.1" customHeight="1"/>
    <row r="611" ht="8.1" customHeight="1"/>
    <row r="612" ht="8.1" customHeight="1"/>
    <row r="613" ht="8.1" customHeight="1"/>
    <row r="614" ht="8.1" customHeight="1"/>
    <row r="615" ht="8.1" customHeight="1"/>
    <row r="616" ht="8.1" customHeight="1"/>
    <row r="617" ht="8.1" customHeight="1"/>
    <row r="618" ht="8.1" customHeight="1"/>
    <row r="619" ht="8.1" customHeight="1"/>
    <row r="620" ht="8.1" customHeight="1"/>
    <row r="621" ht="8.1" customHeight="1"/>
    <row r="622" ht="8.1" customHeight="1"/>
    <row r="623" ht="8.1" customHeight="1"/>
    <row r="624" ht="8.1" customHeight="1"/>
    <row r="625" ht="8.1" customHeight="1"/>
    <row r="626" ht="8.1" customHeight="1"/>
    <row r="627" ht="8.1" customHeight="1"/>
    <row r="628" ht="8.1" customHeight="1"/>
    <row r="629" ht="8.1" customHeight="1"/>
    <row r="630" ht="8.1" customHeight="1"/>
    <row r="631" ht="8.1" customHeight="1"/>
    <row r="632" ht="8.1" customHeight="1"/>
    <row r="633" ht="8.1" customHeight="1"/>
    <row r="634" ht="8.1" customHeight="1"/>
    <row r="635" ht="8.1" customHeight="1"/>
    <row r="636" ht="8.1" customHeight="1"/>
    <row r="637" ht="8.1" customHeight="1"/>
    <row r="638" ht="8.1" customHeight="1"/>
    <row r="639" ht="8.1" customHeight="1"/>
    <row r="640" ht="8.1" customHeight="1"/>
    <row r="641" ht="8.1" customHeight="1"/>
    <row r="642" ht="8.1" customHeight="1"/>
    <row r="643" ht="8.1" customHeight="1"/>
    <row r="644" ht="8.1" customHeight="1"/>
    <row r="645" ht="8.1" customHeight="1"/>
    <row r="646" ht="8.1" customHeight="1"/>
    <row r="647" ht="8.1" customHeight="1"/>
    <row r="648" ht="8.1" customHeight="1"/>
    <row r="649" ht="8.1" customHeight="1"/>
    <row r="650" ht="8.1" customHeight="1"/>
    <row r="651" ht="8.1" customHeight="1"/>
    <row r="652" ht="8.1" customHeight="1"/>
    <row r="653" ht="8.1" customHeight="1"/>
    <row r="654" ht="8.1" customHeight="1"/>
    <row r="655" ht="8.1" customHeight="1"/>
    <row r="656" ht="8.1" customHeight="1"/>
    <row r="657" ht="8.1" customHeight="1"/>
    <row r="658" ht="8.1" customHeight="1"/>
    <row r="659" ht="8.1" customHeight="1"/>
    <row r="660" ht="8.1" customHeight="1"/>
    <row r="661" ht="8.1" customHeight="1"/>
    <row r="662" ht="8.1" customHeight="1"/>
    <row r="663" ht="8.1" customHeight="1"/>
    <row r="664" ht="8.1" customHeight="1"/>
    <row r="665" ht="8.1" customHeight="1"/>
    <row r="666" ht="8.1" customHeight="1"/>
    <row r="667" ht="8.1" customHeight="1"/>
    <row r="668" ht="8.1" customHeight="1"/>
    <row r="669" ht="8.1" customHeight="1"/>
    <row r="670" ht="8.1" customHeight="1"/>
    <row r="671" ht="8.1" customHeight="1"/>
    <row r="672" ht="8.1" customHeight="1"/>
    <row r="673" ht="8.1" customHeight="1"/>
    <row r="674" ht="8.1" customHeight="1"/>
    <row r="675" ht="8.1" customHeight="1"/>
    <row r="676" ht="8.1" customHeight="1"/>
    <row r="677" ht="8.1" customHeight="1"/>
    <row r="678" ht="8.1" customHeight="1"/>
    <row r="679" ht="8.1" customHeight="1"/>
    <row r="680" ht="8.1" customHeight="1"/>
    <row r="681" ht="8.1" customHeight="1"/>
    <row r="682" ht="8.1" customHeight="1"/>
    <row r="683" ht="8.1" customHeight="1"/>
    <row r="684" ht="8.1" customHeight="1"/>
    <row r="685" ht="8.1" customHeight="1"/>
    <row r="686" ht="8.1" customHeight="1"/>
    <row r="687" ht="8.1" customHeight="1"/>
    <row r="688" ht="8.1" customHeight="1"/>
    <row r="689" ht="8.1" customHeight="1"/>
    <row r="690" ht="8.1" customHeight="1"/>
    <row r="691" ht="8.1" customHeight="1"/>
    <row r="692" ht="8.1" customHeight="1"/>
    <row r="693" ht="8.1" customHeight="1"/>
    <row r="694" ht="8.1" customHeight="1"/>
    <row r="695" ht="8.1" customHeight="1"/>
    <row r="696" ht="8.1" customHeight="1"/>
    <row r="697" ht="8.1" customHeight="1"/>
    <row r="698" ht="8.1" customHeight="1"/>
    <row r="699" ht="8.1" customHeight="1"/>
    <row r="700" ht="8.1" customHeight="1"/>
    <row r="701" ht="8.1" customHeight="1"/>
    <row r="702" ht="8.1" customHeight="1"/>
    <row r="703" ht="8.1" customHeight="1"/>
    <row r="704" ht="8.1" customHeight="1"/>
    <row r="705" ht="8.1" customHeight="1"/>
    <row r="706" ht="8.1" customHeight="1"/>
    <row r="707" ht="8.1" customHeight="1"/>
    <row r="708" ht="8.1" customHeight="1"/>
    <row r="709" ht="8.1" customHeight="1"/>
    <row r="710" ht="8.1" customHeight="1"/>
    <row r="711" ht="8.1" customHeight="1"/>
    <row r="712" ht="8.1" customHeight="1"/>
    <row r="713" ht="8.1" customHeight="1"/>
    <row r="714" ht="8.1" customHeight="1"/>
    <row r="715" ht="8.1" customHeight="1"/>
    <row r="716" ht="8.1" customHeight="1"/>
    <row r="717" ht="8.1" customHeight="1"/>
    <row r="718" ht="8.1" customHeight="1"/>
    <row r="719" ht="8.1" customHeight="1"/>
    <row r="720" ht="8.1" customHeight="1"/>
    <row r="721" ht="8.1" customHeight="1"/>
    <row r="722" ht="8.1" customHeight="1"/>
    <row r="723" ht="8.1" customHeight="1"/>
    <row r="724" ht="8.1" customHeight="1"/>
    <row r="725" ht="8.1" customHeight="1"/>
    <row r="726" ht="8.1" customHeight="1"/>
    <row r="727" ht="8.1" customHeight="1"/>
    <row r="728" ht="8.1" customHeight="1"/>
    <row r="729" ht="8.1" customHeight="1"/>
    <row r="730" ht="8.1" customHeight="1"/>
    <row r="731" ht="8.1" customHeight="1"/>
    <row r="732" ht="8.1" customHeight="1"/>
    <row r="733" ht="8.1" customHeight="1"/>
    <row r="734" ht="8.1" customHeight="1"/>
    <row r="735" ht="8.1" customHeight="1"/>
    <row r="736" ht="8.1" customHeight="1"/>
    <row r="737" ht="8.1" customHeight="1"/>
    <row r="738" ht="8.1" customHeight="1"/>
    <row r="739" ht="8.1" customHeight="1"/>
    <row r="740" ht="8.1" customHeight="1"/>
    <row r="741" ht="8.1" customHeight="1"/>
    <row r="742" ht="8.1" customHeight="1"/>
    <row r="743" ht="8.1" customHeight="1"/>
    <row r="744" ht="8.1" customHeight="1"/>
    <row r="745" ht="8.1" customHeight="1"/>
    <row r="746" ht="8.1" customHeight="1"/>
    <row r="747" ht="8.1" customHeight="1"/>
    <row r="748" ht="8.1" customHeight="1"/>
    <row r="749" ht="8.1" customHeight="1"/>
    <row r="750" ht="8.1" customHeight="1"/>
    <row r="751" ht="8.1" customHeight="1"/>
    <row r="752" ht="8.1" customHeight="1"/>
    <row r="753" ht="8.1" customHeight="1"/>
    <row r="754" ht="8.1" customHeight="1"/>
    <row r="755" ht="8.1" customHeight="1"/>
    <row r="756" ht="8.1" customHeight="1"/>
    <row r="757" ht="8.1" customHeight="1"/>
    <row r="758" ht="8.1" customHeight="1"/>
    <row r="759" ht="8.1" customHeight="1"/>
    <row r="760" ht="8.1" customHeight="1"/>
    <row r="761" ht="8.1" customHeight="1"/>
    <row r="762" ht="8.1" customHeight="1"/>
    <row r="763" ht="8.1" customHeight="1"/>
    <row r="764" ht="8.1" customHeight="1"/>
    <row r="765" ht="8.1" customHeight="1"/>
    <row r="766" ht="8.1" customHeight="1"/>
    <row r="767" ht="8.1" customHeight="1"/>
    <row r="768" ht="8.1" customHeight="1"/>
    <row r="769" ht="8.1" customHeight="1"/>
    <row r="770" ht="8.1" customHeight="1"/>
    <row r="771" ht="8.1" customHeight="1"/>
    <row r="772" ht="8.1" customHeight="1"/>
    <row r="773" ht="8.1" customHeight="1"/>
    <row r="774" ht="8.1" customHeight="1"/>
    <row r="775" ht="8.1" customHeight="1"/>
    <row r="776" ht="8.1" customHeight="1"/>
    <row r="777" ht="8.1" customHeight="1"/>
    <row r="778" ht="8.1" customHeight="1"/>
    <row r="779" ht="8.1" customHeight="1"/>
    <row r="780" ht="8.1" customHeight="1"/>
    <row r="781" ht="8.1" customHeight="1"/>
    <row r="782" ht="8.1" customHeight="1"/>
    <row r="783" ht="8.1" customHeight="1"/>
    <row r="784" ht="8.1" customHeight="1"/>
    <row r="785" ht="8.1" customHeight="1"/>
    <row r="786" ht="8.1" customHeight="1"/>
    <row r="787" ht="8.1" customHeight="1"/>
    <row r="788" ht="8.1" customHeight="1"/>
    <row r="789" ht="8.1" customHeight="1"/>
    <row r="790" ht="8.1" customHeight="1"/>
    <row r="791" ht="8.1" customHeight="1"/>
    <row r="792" ht="8.1" customHeight="1"/>
    <row r="793" ht="8.1" customHeight="1"/>
    <row r="794" ht="8.1" customHeight="1"/>
    <row r="795" ht="8.1" customHeight="1"/>
    <row r="796" ht="8.1" customHeight="1"/>
    <row r="797" ht="8.1" customHeight="1"/>
    <row r="798" ht="8.1" customHeight="1"/>
    <row r="799" ht="8.1" customHeight="1"/>
    <row r="800" ht="8.1" customHeight="1"/>
    <row r="801" ht="8.1" customHeight="1"/>
    <row r="802" ht="8.1" customHeight="1"/>
    <row r="803" ht="8.1" customHeight="1"/>
    <row r="804" ht="8.1" customHeight="1"/>
    <row r="805" ht="8.1" customHeight="1"/>
    <row r="806" ht="8.1" customHeight="1"/>
    <row r="807" ht="8.1" customHeight="1"/>
    <row r="808" ht="8.1" customHeight="1"/>
    <row r="809" ht="8.1" customHeight="1"/>
    <row r="810" ht="8.1" customHeight="1"/>
    <row r="811" ht="8.1" customHeight="1"/>
    <row r="812" ht="8.1" customHeight="1"/>
    <row r="813" ht="8.1" customHeight="1"/>
    <row r="814" ht="8.1" customHeight="1"/>
    <row r="815" ht="8.1" customHeight="1"/>
    <row r="816" ht="8.1" customHeight="1"/>
    <row r="817" ht="8.1" customHeight="1"/>
    <row r="818" ht="8.1" customHeight="1"/>
    <row r="819" ht="8.1" customHeight="1"/>
    <row r="820" ht="8.1" customHeight="1"/>
    <row r="821" ht="8.1" customHeight="1"/>
    <row r="822" ht="8.1" customHeight="1"/>
    <row r="823" ht="8.1" customHeight="1"/>
    <row r="824" ht="8.1" customHeight="1"/>
    <row r="825" ht="8.1" customHeight="1"/>
    <row r="826" ht="8.1" customHeight="1"/>
    <row r="827" ht="8.1" customHeight="1"/>
    <row r="828" ht="8.1" customHeight="1"/>
    <row r="829" ht="8.1" customHeight="1"/>
    <row r="830" ht="8.1" customHeight="1"/>
    <row r="831" ht="8.1" customHeight="1"/>
    <row r="832" ht="8.1" customHeight="1"/>
    <row r="833" ht="8.1" customHeight="1"/>
    <row r="834" ht="8.1" customHeight="1"/>
    <row r="835" ht="8.1" customHeight="1"/>
    <row r="836" ht="8.1" customHeight="1"/>
    <row r="837" ht="8.1" customHeight="1"/>
    <row r="838" ht="8.1" customHeight="1"/>
    <row r="839" ht="8.1" customHeight="1"/>
    <row r="840" ht="8.1" customHeight="1"/>
    <row r="841" ht="8.1" customHeight="1"/>
    <row r="842" ht="8.1" customHeight="1"/>
    <row r="843" ht="8.1" customHeight="1"/>
    <row r="844" ht="8.1" customHeight="1"/>
    <row r="845" ht="8.1" customHeight="1"/>
    <row r="846" ht="8.1" customHeight="1"/>
    <row r="847" ht="8.1" customHeight="1"/>
    <row r="848" ht="8.1" customHeight="1"/>
    <row r="849" ht="8.1" customHeight="1"/>
    <row r="850" ht="8.1" customHeight="1"/>
    <row r="851" ht="8.1" customHeight="1"/>
    <row r="852" ht="8.1" customHeight="1"/>
    <row r="853" ht="8.1" customHeight="1"/>
    <row r="854" ht="8.1" customHeight="1"/>
    <row r="855" ht="8.1" customHeight="1"/>
    <row r="856" ht="8.1" customHeight="1"/>
    <row r="857" ht="8.1" customHeight="1"/>
    <row r="858" ht="8.1" customHeight="1"/>
    <row r="859" ht="8.1" customHeight="1"/>
    <row r="860" ht="8.1" customHeight="1"/>
    <row r="861" ht="8.1" customHeight="1"/>
    <row r="862" ht="8.1" customHeight="1"/>
    <row r="863" ht="8.1" customHeight="1"/>
    <row r="864" ht="8.1" customHeight="1"/>
    <row r="865" ht="8.1" customHeight="1"/>
    <row r="866" ht="8.1" customHeight="1"/>
    <row r="867" ht="8.1" customHeight="1"/>
    <row r="868" ht="8.1" customHeight="1"/>
    <row r="869" ht="8.1" customHeight="1"/>
    <row r="870" ht="8.1" customHeight="1"/>
    <row r="871" ht="8.1" customHeight="1"/>
    <row r="872" ht="8.1" customHeight="1"/>
    <row r="873" ht="8.1" customHeight="1"/>
    <row r="874" ht="8.1" customHeight="1"/>
    <row r="875" ht="8.1" customHeight="1"/>
    <row r="876" ht="8.1" customHeight="1"/>
    <row r="877" ht="8.1" customHeight="1"/>
    <row r="878" ht="8.1" customHeight="1"/>
    <row r="879" ht="8.1" customHeight="1"/>
    <row r="880" ht="8.1" customHeight="1"/>
    <row r="881" ht="8.1" customHeight="1"/>
    <row r="882" ht="8.1" customHeight="1"/>
    <row r="883" ht="8.1" customHeight="1"/>
    <row r="884" ht="8.1" customHeight="1"/>
    <row r="885" ht="8.1" customHeight="1"/>
    <row r="886" ht="8.1" customHeight="1"/>
    <row r="887" ht="8.1" customHeight="1"/>
    <row r="888" ht="8.1" customHeight="1"/>
    <row r="889" ht="8.1" customHeight="1"/>
    <row r="890" ht="8.1" customHeight="1"/>
    <row r="891" ht="8.1" customHeight="1"/>
    <row r="892" ht="8.1" customHeight="1"/>
    <row r="893" ht="8.1" customHeight="1"/>
    <row r="894" ht="8.1" customHeight="1"/>
    <row r="895" ht="8.1" customHeight="1"/>
    <row r="896" ht="8.1" customHeight="1"/>
    <row r="897" ht="8.1" customHeight="1"/>
    <row r="898" ht="8.1" customHeight="1"/>
    <row r="899" ht="8.1" customHeight="1"/>
    <row r="900" ht="8.1" customHeight="1"/>
    <row r="901" ht="8.1" customHeight="1"/>
    <row r="902" ht="8.1" customHeight="1"/>
    <row r="903" ht="8.1" customHeight="1"/>
    <row r="904" ht="8.1" customHeight="1"/>
    <row r="905" ht="8.1" customHeight="1"/>
    <row r="906" ht="8.1" customHeight="1"/>
    <row r="907" ht="8.1" customHeight="1"/>
    <row r="908" ht="8.1" customHeight="1"/>
    <row r="909" ht="8.1" customHeight="1"/>
    <row r="910" ht="8.1" customHeight="1"/>
    <row r="911" ht="8.1" customHeight="1"/>
    <row r="912" ht="8.1" customHeight="1"/>
    <row r="913" ht="8.1" customHeight="1"/>
    <row r="914" ht="8.1" customHeight="1"/>
    <row r="915" ht="8.1" customHeight="1"/>
    <row r="916" ht="8.1" customHeight="1"/>
    <row r="917" ht="8.1" customHeight="1"/>
    <row r="918" ht="8.1" customHeight="1"/>
    <row r="919" ht="8.1" customHeight="1"/>
    <row r="920" ht="8.1" customHeight="1"/>
    <row r="921" ht="8.1" customHeight="1"/>
    <row r="922" ht="8.1" customHeight="1"/>
    <row r="923" ht="8.1" customHeight="1"/>
    <row r="924" ht="8.1" customHeight="1"/>
    <row r="925" ht="8.1" customHeight="1"/>
    <row r="926" ht="8.1" customHeight="1"/>
    <row r="927" ht="8.1" customHeight="1"/>
    <row r="928" ht="8.1" customHeight="1"/>
    <row r="929" ht="8.1" customHeight="1"/>
    <row r="930" ht="8.1" customHeight="1"/>
    <row r="931" ht="8.1" customHeight="1"/>
    <row r="932" ht="8.1" customHeight="1"/>
    <row r="933" ht="8.1" customHeight="1"/>
    <row r="934" ht="8.1" customHeight="1"/>
    <row r="935" ht="8.1" customHeight="1"/>
    <row r="936" ht="8.1" customHeight="1"/>
    <row r="937" ht="8.1" customHeight="1"/>
    <row r="938" ht="8.1" customHeight="1"/>
    <row r="939" ht="8.1" customHeight="1"/>
    <row r="940" ht="8.1" customHeight="1"/>
    <row r="941" ht="8.1" customHeight="1"/>
    <row r="942" ht="8.1" customHeight="1"/>
    <row r="943" ht="8.1" customHeight="1"/>
    <row r="944" ht="8.1" customHeight="1"/>
    <row r="945" ht="8.1" customHeight="1"/>
    <row r="946" ht="8.1" customHeight="1"/>
    <row r="947" ht="8.1" customHeight="1"/>
    <row r="948" ht="8.1" customHeight="1"/>
    <row r="949" ht="8.1" customHeight="1"/>
    <row r="950" ht="8.1" customHeight="1"/>
    <row r="951" ht="8.1" customHeight="1"/>
    <row r="952" ht="8.1" customHeight="1"/>
    <row r="953" ht="8.1" customHeight="1"/>
    <row r="954" ht="8.1" customHeight="1"/>
    <row r="955" ht="8.1" customHeight="1"/>
    <row r="956" ht="8.1" customHeight="1"/>
    <row r="957" ht="8.1" customHeight="1"/>
    <row r="958" ht="8.1" customHeight="1"/>
    <row r="959" ht="8.1" customHeight="1"/>
    <row r="960" ht="8.1" customHeight="1"/>
    <row r="961" ht="8.1" customHeight="1"/>
    <row r="962" ht="8.1" customHeight="1"/>
    <row r="963" ht="8.1" customHeight="1"/>
    <row r="964" ht="8.1" customHeight="1"/>
    <row r="965" ht="8.1" customHeight="1"/>
    <row r="966" ht="8.1" customHeight="1"/>
    <row r="967" ht="8.1" customHeight="1"/>
    <row r="968" ht="8.1" customHeight="1"/>
    <row r="969" ht="8.1" customHeight="1"/>
    <row r="970" ht="8.1" customHeight="1"/>
    <row r="971" ht="8.1" customHeight="1"/>
    <row r="972" ht="8.1" customHeight="1"/>
    <row r="973" ht="8.1" customHeight="1"/>
    <row r="974" ht="8.1" customHeight="1"/>
  </sheetData>
  <sheetProtection algorithmName="SHA-512" hashValue="RIUZAQpLc4G91+KXvrLFI8zrpMU/uaTDGHZmXoIbPv3llNslK9/NxB3gZz766+jhDWE30HM9pJBbDVG2cPmGOA==" saltValue="4MnqOsEyidatQzoJg8tHlw==" spinCount="100000" sheet="1" formatCells="0"/>
  <mergeCells count="187">
    <mergeCell ref="CL54:CO57"/>
    <mergeCell ref="CP62:CR64"/>
    <mergeCell ref="CB65:CF81"/>
    <mergeCell ref="CL65:CO81"/>
    <mergeCell ref="CG65:CK81"/>
    <mergeCell ref="CL61:CO62"/>
    <mergeCell ref="CP54:CR55"/>
    <mergeCell ref="CP56:CR57"/>
    <mergeCell ref="BJ57:BQ58"/>
    <mergeCell ref="BR57:BT58"/>
    <mergeCell ref="BJ60:BM61"/>
    <mergeCell ref="BJ55:BM56"/>
    <mergeCell ref="BW54:CA64"/>
    <mergeCell ref="CB54:CF64"/>
    <mergeCell ref="BJ62:BQ63"/>
    <mergeCell ref="BR62:BT63"/>
    <mergeCell ref="CL63:CO64"/>
    <mergeCell ref="E54:F64"/>
    <mergeCell ref="E65:F81"/>
    <mergeCell ref="X65:AJ66"/>
    <mergeCell ref="AB79:AG80"/>
    <mergeCell ref="AH79:AJ80"/>
    <mergeCell ref="Y77:AD78"/>
    <mergeCell ref="G54:L64"/>
    <mergeCell ref="M54:W64"/>
    <mergeCell ref="AK72:BG81"/>
    <mergeCell ref="AK62:BG63"/>
    <mergeCell ref="AW58:BG59"/>
    <mergeCell ref="E86:L88"/>
    <mergeCell ref="M86:CK88"/>
    <mergeCell ref="E82:CK85"/>
    <mergeCell ref="AB74:AG75"/>
    <mergeCell ref="AH74:AJ75"/>
    <mergeCell ref="M65:W81"/>
    <mergeCell ref="G65:L81"/>
    <mergeCell ref="BW65:CA81"/>
    <mergeCell ref="BJ67:BP69"/>
    <mergeCell ref="BJ71:BQ72"/>
    <mergeCell ref="BR71:BT72"/>
    <mergeCell ref="BJ74:BP76"/>
    <mergeCell ref="BJ78:BQ79"/>
    <mergeCell ref="BR78:BT79"/>
    <mergeCell ref="E89:G92"/>
    <mergeCell ref="E93:G95"/>
    <mergeCell ref="E96:G98"/>
    <mergeCell ref="E99:G101"/>
    <mergeCell ref="E102:G104"/>
    <mergeCell ref="H93:W95"/>
    <mergeCell ref="H96:W98"/>
    <mergeCell ref="H99:W101"/>
    <mergeCell ref="H102:W104"/>
    <mergeCell ref="H89:W92"/>
    <mergeCell ref="E17:L21"/>
    <mergeCell ref="M17:W21"/>
    <mergeCell ref="M22:W29"/>
    <mergeCell ref="X17:AJ21"/>
    <mergeCell ref="CL17:CO21"/>
    <mergeCell ref="CL30:CO34"/>
    <mergeCell ref="CG30:CK34"/>
    <mergeCell ref="AK17:BG21"/>
    <mergeCell ref="CG19:CK21"/>
    <mergeCell ref="CB19:CF21"/>
    <mergeCell ref="G22:L53"/>
    <mergeCell ref="E22:F53"/>
    <mergeCell ref="CL39:CO42"/>
    <mergeCell ref="CL43:CO48"/>
    <mergeCell ref="CG26:CK29"/>
    <mergeCell ref="CL35:CO38"/>
    <mergeCell ref="BW19:CA21"/>
    <mergeCell ref="CL22:CO25"/>
    <mergeCell ref="CL26:CO29"/>
    <mergeCell ref="CB26:CF29"/>
    <mergeCell ref="CB43:CF48"/>
    <mergeCell ref="BW30:CA34"/>
    <mergeCell ref="CG22:CK25"/>
    <mergeCell ref="CB22:CF25"/>
    <mergeCell ref="E3:CK4"/>
    <mergeCell ref="F10:O11"/>
    <mergeCell ref="P10:P11"/>
    <mergeCell ref="F12:O13"/>
    <mergeCell ref="Q12:AN13"/>
    <mergeCell ref="CI14:CK15"/>
    <mergeCell ref="P12:P13"/>
    <mergeCell ref="AA5:AK6"/>
    <mergeCell ref="AQ8:AV9"/>
    <mergeCell ref="BW14:CH15"/>
    <mergeCell ref="F14:O15"/>
    <mergeCell ref="P14:P15"/>
    <mergeCell ref="Q14:AN15"/>
    <mergeCell ref="AQ14:AV15"/>
    <mergeCell ref="AW14:AY15"/>
    <mergeCell ref="AZ14:BA15"/>
    <mergeCell ref="X102:AJ104"/>
    <mergeCell ref="BH102:CC104"/>
    <mergeCell ref="X99:AJ101"/>
    <mergeCell ref="X89:AJ92"/>
    <mergeCell ref="AK93:BG95"/>
    <mergeCell ref="BW17:CK18"/>
    <mergeCell ref="CG39:CK42"/>
    <mergeCell ref="Y72:AD73"/>
    <mergeCell ref="AK102:BG104"/>
    <mergeCell ref="CD102:CK104"/>
    <mergeCell ref="AK89:BG92"/>
    <mergeCell ref="BH89:CC92"/>
    <mergeCell ref="CD89:CK90"/>
    <mergeCell ref="CD91:CK92"/>
    <mergeCell ref="AK96:BG98"/>
    <mergeCell ref="X93:AJ95"/>
    <mergeCell ref="BH96:CC98"/>
    <mergeCell ref="CD99:CK101"/>
    <mergeCell ref="BH93:CC95"/>
    <mergeCell ref="CD93:CK95"/>
    <mergeCell ref="CD96:CK98"/>
    <mergeCell ref="X96:AJ98"/>
    <mergeCell ref="AK99:BG101"/>
    <mergeCell ref="BH99:CC101"/>
    <mergeCell ref="BH17:BV21"/>
    <mergeCell ref="BO14:BV15"/>
    <mergeCell ref="AW8:BA9"/>
    <mergeCell ref="BB8:BF9"/>
    <mergeCell ref="AX5:BF6"/>
    <mergeCell ref="AL5:AW6"/>
    <mergeCell ref="BN10:CK11"/>
    <mergeCell ref="BB10:BF11"/>
    <mergeCell ref="BG5:BP6"/>
    <mergeCell ref="BQ5:BS6"/>
    <mergeCell ref="CG49:CK53"/>
    <mergeCell ref="Q8:AN11"/>
    <mergeCell ref="BD14:BE15"/>
    <mergeCell ref="BF14:BG15"/>
    <mergeCell ref="BH14:BI15"/>
    <mergeCell ref="BJ14:BK15"/>
    <mergeCell ref="BL14:BM15"/>
    <mergeCell ref="AQ10:AV11"/>
    <mergeCell ref="AW10:BA11"/>
    <mergeCell ref="AQ12:AV13"/>
    <mergeCell ref="BJ12:BM13"/>
    <mergeCell ref="BB14:BC15"/>
    <mergeCell ref="AW12:BF13"/>
    <mergeCell ref="BW35:CA38"/>
    <mergeCell ref="CB35:CF38"/>
    <mergeCell ref="CG35:CK38"/>
    <mergeCell ref="CG43:CK48"/>
    <mergeCell ref="CB30:CF34"/>
    <mergeCell ref="BW22:CA25"/>
    <mergeCell ref="M49:W53"/>
    <mergeCell ref="BW39:CA42"/>
    <mergeCell ref="CB39:CF42"/>
    <mergeCell ref="AK22:BG25"/>
    <mergeCell ref="AK26:BG29"/>
    <mergeCell ref="BW26:CA29"/>
    <mergeCell ref="BW43:CA48"/>
    <mergeCell ref="X22:AJ29"/>
    <mergeCell ref="AK30:BG34"/>
    <mergeCell ref="X30:AJ34"/>
    <mergeCell ref="M43:W48"/>
    <mergeCell ref="BH22:BV25"/>
    <mergeCell ref="M30:W42"/>
    <mergeCell ref="BJ36:BQ37"/>
    <mergeCell ref="BR36:BT37"/>
    <mergeCell ref="BJ40:BQ41"/>
    <mergeCell ref="BR40:BT41"/>
    <mergeCell ref="X35:AJ42"/>
    <mergeCell ref="AK35:BG42"/>
    <mergeCell ref="CS50:CT50"/>
    <mergeCell ref="CL49:CO53"/>
    <mergeCell ref="CL58:CO60"/>
    <mergeCell ref="X43:AJ48"/>
    <mergeCell ref="AK43:BG48"/>
    <mergeCell ref="BH26:BV29"/>
    <mergeCell ref="CB49:CF53"/>
    <mergeCell ref="AK65:BG71"/>
    <mergeCell ref="BH43:BV48"/>
    <mergeCell ref="BH49:BV53"/>
    <mergeCell ref="BW49:CA53"/>
    <mergeCell ref="CG54:CK64"/>
    <mergeCell ref="X67:AJ71"/>
    <mergeCell ref="X49:AJ53"/>
    <mergeCell ref="AK60:AV61"/>
    <mergeCell ref="AW60:BG61"/>
    <mergeCell ref="BH30:BV34"/>
    <mergeCell ref="AK49:BG53"/>
    <mergeCell ref="X54:AJ64"/>
    <mergeCell ref="AK54:BG55"/>
    <mergeCell ref="AK56:AV57"/>
    <mergeCell ref="AW56:BG57"/>
    <mergeCell ref="AK58:AV59"/>
  </mergeCells>
  <phoneticPr fontId="20"/>
  <dataValidations count="14">
    <dataValidation imeMode="off" allowBlank="1" showInputMessage="1" showErrorMessage="1" sqref="Q12:AN13 Q16:AN16 Q14 BF14:BG15 BB14:BC15" xr:uid="{00000000-0002-0000-0000-000000000000}"/>
    <dataValidation type="list" allowBlank="1" showInputMessage="1" showErrorMessage="1" sqref="DA38" xr:uid="{00000000-0002-0000-0000-000001000000}">
      <formula1>$DA$36:$DA$38</formula1>
    </dataValidation>
    <dataValidation imeMode="halfKatakana" allowBlank="1" showInputMessage="1" showErrorMessage="1" sqref="P12 P10" xr:uid="{00000000-0002-0000-0000-000002000000}"/>
    <dataValidation type="list" allowBlank="1" showInputMessage="1" showErrorMessage="1" sqref="BM11 BG9" xr:uid="{00000000-0002-0000-0000-000003000000}">
      <formula1>#REF!</formula1>
    </dataValidation>
    <dataValidation type="list" allowBlank="1" showInputMessage="1" showErrorMessage="1" sqref="AW10:BA11" xr:uid="{00000000-0002-0000-0000-000004000000}">
      <formula1>$DA$26:$DA$33</formula1>
    </dataValidation>
    <dataValidation type="list" allowBlank="1" showInputMessage="1" showErrorMessage="1" sqref="AW16:BF16" xr:uid="{00000000-0002-0000-0000-000005000000}">
      <formula1>$DA$63:$DA$69</formula1>
    </dataValidation>
    <dataValidation type="list" imeMode="off" allowBlank="1" showInputMessage="1" showErrorMessage="1" sqref="AZ14:BA15" xr:uid="{E486E1F5-51D8-4698-835D-79D64A1B4CA4}">
      <formula1>$CW$26:$CW$59</formula1>
    </dataValidation>
    <dataValidation type="list" imeMode="off" allowBlank="1" showInputMessage="1" showErrorMessage="1" sqref="BH14:BI15" xr:uid="{B4657087-97F6-4D52-9912-3BF50512AFDA}">
      <formula1>$CY$26:$CY$58</formula1>
    </dataValidation>
    <dataValidation type="list" imeMode="off" allowBlank="1" showInputMessage="1" showErrorMessage="1" sqref="BD14:BE15" xr:uid="{5D57D5BE-0126-406E-9DDD-62809EC0A4A0}">
      <formula1>$CX$26:$CX$39</formula1>
    </dataValidation>
    <dataValidation type="list" allowBlank="1" showInputMessage="1" showErrorMessage="1" sqref="AW14:AY15" xr:uid="{708A44A1-44C9-4FC4-AA6E-A2F205BA5A52}">
      <formula1>$CV$26:$CV$30</formula1>
    </dataValidation>
    <dataValidation type="list" allowBlank="1" showInputMessage="1" showErrorMessage="1" sqref="BW43:CA53 CG43:CK53 CB65:CF81 CG22:CK34 BW22:CA34" xr:uid="{00000000-0002-0000-0000-00000A000000}">
      <formula1>$CU$26:$CU$27</formula1>
    </dataValidation>
    <dataValidation type="list" allowBlank="1" showInputMessage="1" showErrorMessage="1" sqref="AW12:BF13" xr:uid="{00000000-0002-0000-0000-00000B000000}">
      <formula1>$DB$26:$DB$28</formula1>
    </dataValidation>
    <dataValidation imeMode="halfAlpha" allowBlank="1" showInputMessage="1" showErrorMessage="1" sqref="BJ36:BQ37 BJ40:BQ41 E93:G104" xr:uid="{00000000-0002-0000-0000-00000C000000}"/>
    <dataValidation imeMode="hiragana" allowBlank="1" showInputMessage="1" showErrorMessage="1" sqref="H93:CK104" xr:uid="{00000000-0002-0000-0000-00000E000000}"/>
  </dataValidations>
  <printOptions horizontalCentered="1"/>
  <pageMargins left="0.19685039370078741" right="0.19685039370078741" top="0.19685039370078741" bottom="0.19685039370078741" header="0.51181102362204722" footer="0.19685039370078741"/>
  <pageSetup paperSize="9" scale="88" orientation="portrait" r:id="rId1"/>
  <headerFooter alignWithMargins="0">
    <oddFooter>&amp;C版権所有：日本オーチス・エレベータ株式会社</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zoomScaleNormal="100" workbookViewId="0">
      <selection activeCell="B14" sqref="B14"/>
    </sheetView>
  </sheetViews>
  <sheetFormatPr defaultRowHeight="13.5"/>
  <cols>
    <col min="1" max="1" width="12.125" customWidth="1"/>
    <col min="2" max="2" width="111.125" customWidth="1"/>
  </cols>
  <sheetData>
    <row r="1" spans="1:2" ht="14.25" thickBot="1">
      <c r="A1" s="48" t="s">
        <v>62</v>
      </c>
      <c r="B1" s="49" t="s">
        <v>63</v>
      </c>
    </row>
    <row r="2" spans="1:2">
      <c r="A2" s="50">
        <v>44846</v>
      </c>
      <c r="B2" s="51" t="s">
        <v>64</v>
      </c>
    </row>
    <row r="3" spans="1:2">
      <c r="A3" s="52"/>
      <c r="B3" s="53"/>
    </row>
    <row r="4" spans="1:2">
      <c r="A4" s="52"/>
      <c r="B4" s="53"/>
    </row>
    <row r="5" spans="1:2">
      <c r="A5" s="52"/>
      <c r="B5" s="53"/>
    </row>
    <row r="6" spans="1:2">
      <c r="A6" s="52"/>
      <c r="B6" s="53"/>
    </row>
    <row r="7" spans="1:2">
      <c r="A7" s="52"/>
      <c r="B7" s="53"/>
    </row>
    <row r="8" spans="1:2">
      <c r="A8" s="52"/>
      <c r="B8" s="53"/>
    </row>
    <row r="9" spans="1:2">
      <c r="A9" s="52"/>
      <c r="B9" s="53"/>
    </row>
    <row r="10" spans="1:2">
      <c r="A10" s="52"/>
      <c r="B10" s="53"/>
    </row>
    <row r="11" spans="1:2">
      <c r="A11" s="52"/>
      <c r="B11" s="53"/>
    </row>
    <row r="12" spans="1:2">
      <c r="A12" s="52"/>
      <c r="B12" s="53"/>
    </row>
    <row r="13" spans="1:2">
      <c r="A13" s="52"/>
      <c r="B13" s="53"/>
    </row>
    <row r="14" spans="1:2">
      <c r="A14" s="52"/>
      <c r="B14" s="53"/>
    </row>
    <row r="15" spans="1:2">
      <c r="A15" s="52"/>
      <c r="B15" s="53"/>
    </row>
    <row r="16" spans="1:2">
      <c r="A16" s="52"/>
      <c r="B16" s="53"/>
    </row>
    <row r="17" spans="1:2">
      <c r="A17" s="52"/>
      <c r="B17" s="53"/>
    </row>
    <row r="18" spans="1:2">
      <c r="A18" s="52"/>
      <c r="B18" s="53"/>
    </row>
    <row r="19" spans="1:2">
      <c r="A19" s="52"/>
      <c r="B19" s="53"/>
    </row>
    <row r="20" spans="1:2">
      <c r="A20" s="52"/>
      <c r="B20" s="53"/>
    </row>
    <row r="21" spans="1:2" ht="14.25" thickBot="1">
      <c r="A21" s="54"/>
      <c r="B21" s="55"/>
    </row>
  </sheetData>
  <phoneticPr fontId="20"/>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ENNSNN-1404</vt:lpstr>
      <vt:lpstr>改定履歴</vt:lpstr>
      <vt:lpstr>'ENNSNN-1404'!Print_Area</vt:lpstr>
      <vt:lpstr>改定履歴!Print_Area</vt:lpstr>
      <vt:lpstr>'ENNSNN-1404'!Print_Titles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Shirahama, Hiroyasu</cp:lastModifiedBy>
  <cp:lastPrinted>2023-08-31T07:54:47Z</cp:lastPrinted>
  <dcterms:created xsi:type="dcterms:W3CDTF">2009-08-17T04:44:12Z</dcterms:created>
  <dcterms:modified xsi:type="dcterms:W3CDTF">2023-08-31T08:04:53Z</dcterms:modified>
</cp:coreProperties>
</file>