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0261_完\"/>
    </mc:Choice>
  </mc:AlternateContent>
  <xr:revisionPtr revIDLastSave="0" documentId="13_ncr:1_{52576B6B-3059-4818-8296-F3DAADB1623A}" xr6:coauthVersionLast="45" xr6:coauthVersionMax="47" xr10:uidLastSave="{00000000-0000-0000-0000-000000000000}"/>
  <bookViews>
    <workbookView xWindow="20370" yWindow="-120" windowWidth="20730" windowHeight="11160" xr2:uid="{2D983352-E598-42B6-8917-5A7C3FE98E55}"/>
  </bookViews>
  <sheets>
    <sheet name="ENNNUN-0261_Ver.2_K" sheetId="37" r:id="rId1"/>
  </sheets>
  <definedNames>
    <definedName name="_xlnm.Print_Area" localSheetId="0">'ENNNUN-0261_Ver.2_K'!$E$3:$CF$88</definedName>
    <definedName name="_xlnm.Print_Titles" localSheetId="0">'ENNNUN-0261_Ver.2_K'!$3:$15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B61" i="37" l="1"/>
  <c r="BW61" i="37" l="1"/>
  <c r="G83" i="37" l="1"/>
  <c r="G81" i="37"/>
  <c r="G79" i="37"/>
  <c r="BW27" i="37"/>
  <c r="DN85" i="37" l="1"/>
  <c r="DN87" i="37"/>
  <c r="DN86" i="37"/>
  <c r="G87" i="37"/>
  <c r="DM87" i="37"/>
  <c r="DM86" i="37"/>
  <c r="DM85" i="37"/>
  <c r="G85" i="37"/>
  <c r="DL87" i="37"/>
  <c r="DL86" i="37"/>
  <c r="DL85" i="37"/>
  <c r="DK86" i="37"/>
  <c r="DK85" i="37"/>
  <c r="DK87" i="37"/>
  <c r="DJ85" i="37"/>
  <c r="DJ87" i="37"/>
  <c r="DJ86" i="37"/>
  <c r="CB27" i="37" l="1"/>
  <c r="DI53" i="37" l="1"/>
  <c r="CB35" i="37"/>
  <c r="BW35" i="37"/>
  <c r="DI52" i="37"/>
  <c r="CB48" i="37" l="1"/>
  <c r="BW48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koyashit</author>
    <author>UTC SOE User</author>
  </authors>
  <commentList>
    <comment ref="Q7" authorId="0" shapeId="0" xr:uid="{00000000-0006-0000-0000-000001000000}">
      <text>
        <r>
          <rPr>
            <sz val="8"/>
            <color indexed="81"/>
            <rFont val="ＭＳ Ｐゴシック"/>
            <family val="3"/>
            <charset val="128"/>
          </rPr>
          <t>フォントの変更可
2行となる場合折り返し位置は調整ください</t>
        </r>
      </text>
    </comment>
    <comment ref="AK56" authorId="1" shapeId="0" xr:uid="{1B91995E-8BC4-43FE-9215-9E518B742720}">
      <text>
        <r>
          <rPr>
            <b/>
            <sz val="9"/>
            <color indexed="81"/>
            <rFont val="MS P ゴシック"/>
            <family val="3"/>
            <charset val="128"/>
          </rPr>
          <t>追加で判定した継電器がある場合は”＋”を表示すると判定が要是正となる。</t>
        </r>
      </text>
    </comment>
    <comment ref="AN56" authorId="1" shapeId="0" xr:uid="{D6B378DF-D33A-4468-8615-48CD605DB3FA}">
      <text>
        <r>
          <rPr>
            <b/>
            <sz val="9"/>
            <color indexed="81"/>
            <rFont val="MS P ゴシック"/>
            <family val="3"/>
            <charset val="128"/>
          </rPr>
          <t>追加で判定する継電器の名称、判定基準を記載する。</t>
        </r>
      </text>
    </comment>
    <comment ref="BH56" authorId="1" shapeId="0" xr:uid="{071EFC09-0A6A-4489-A5F3-6B34924D5D74}">
      <text>
        <r>
          <rPr>
            <b/>
            <sz val="9"/>
            <color indexed="81"/>
            <rFont val="MS P ゴシック"/>
            <family val="3"/>
            <charset val="128"/>
          </rPr>
          <t>追加で記載した継電器の測定値、確認値を記載する。</t>
        </r>
      </text>
    </comment>
    <comment ref="BN65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AR66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データプレートのブレーキ停止距離を転記する。</t>
        </r>
      </text>
    </comment>
  </commentList>
</comments>
</file>

<file path=xl/sharedStrings.xml><?xml version="1.0" encoding="utf-8"?>
<sst xmlns="http://schemas.openxmlformats.org/spreadsheetml/2006/main" count="166" uniqueCount="133">
  <si>
    <t>取付けの状況</t>
    <phoneticPr fontId="20"/>
  </si>
  <si>
    <t>走行中戸開時の動作確認</t>
    <phoneticPr fontId="20"/>
  </si>
  <si>
    <t>+</t>
    <phoneticPr fontId="20"/>
  </si>
  <si>
    <t>通番</t>
    <rPh sb="0" eb="2">
      <t>ツウバン</t>
    </rPh>
    <phoneticPr fontId="20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</si>
  <si>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</si>
  <si>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</si>
  <si>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</si>
  <si>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</si>
  <si>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</si>
  <si>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(1)</t>
    <phoneticPr fontId="20"/>
  </si>
  <si>
    <t>戸開走行保護回路</t>
    <phoneticPr fontId="20"/>
  </si>
  <si>
    <t>安全ﾌﾟﾛｸﾞﾗﾑﾊﾞｰｼﾞｮﾝ</t>
    <phoneticPr fontId="20"/>
  </si>
  <si>
    <t>(2)</t>
  </si>
  <si>
    <t>つま先保護板</t>
    <phoneticPr fontId="20"/>
  </si>
  <si>
    <t>長さ</t>
    <phoneticPr fontId="20"/>
  </si>
  <si>
    <t>なし</t>
    <phoneticPr fontId="20"/>
  </si>
  <si>
    <t>(3)</t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</si>
  <si>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</si>
  <si>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</si>
  <si>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</si>
  <si>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</si>
  <si>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</si>
  <si>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</si>
  <si>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</si>
  <si>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ﾌﾞﾚｰｷ</t>
    <phoneticPr fontId="20"/>
  </si>
  <si>
    <t>ﾊﾟｯﾄﾞの状況</t>
    <phoneticPr fontId="20"/>
  </si>
  <si>
    <t>制動力の状況</t>
    <phoneticPr fontId="20"/>
  </si>
  <si>
    <t>ﾌﾞﾚｰｷ動作感知装置</t>
    <phoneticPr fontId="20"/>
  </si>
  <si>
    <t>検査項目プルダウン</t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</si>
  <si>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</si>
  <si>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6">
      <t>ニンテイバンゴウ</t>
    </rPh>
    <phoneticPr fontId="20"/>
  </si>
  <si>
    <t>ENNNUN－0261</t>
    <phoneticPr fontId="20"/>
  </si>
  <si>
    <t>UCMP形式</t>
    <rPh sb="4" eb="6">
      <t>ケイシキ</t>
    </rPh>
    <phoneticPr fontId="20"/>
  </si>
  <si>
    <t>DBN－1</t>
    <phoneticPr fontId="20"/>
  </si>
  <si>
    <t>発行 :令和　3年　1月　6日Ver.2K</t>
    <rPh sb="0" eb="2">
      <t>ハッコウ</t>
    </rPh>
    <rPh sb="4" eb="5">
      <t>レイ</t>
    </rPh>
    <rPh sb="5" eb="6">
      <t>ワ</t>
    </rPh>
    <rPh sb="8" eb="9">
      <t>ネン</t>
    </rPh>
    <rPh sb="11" eb="12">
      <t>ツキ</t>
    </rPh>
    <rPh sb="14" eb="15">
      <t>ヒ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</si>
  <si>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</si>
  <si>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</si>
  <si>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 xml:space="preserve">登録番号 </t>
    <rPh sb="0" eb="2">
      <t>トウロク</t>
    </rPh>
    <rPh sb="2" eb="4">
      <t>バンゴウ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</si>
  <si>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</si>
  <si>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</si>
  <si>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○</t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</si>
  <si>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</si>
  <si>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</si>
  <si>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</si>
  <si>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</si>
  <si>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</si>
  <si>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</si>
  <si>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元号</t>
    <rPh sb="0" eb="2">
      <t>ゲンゴウ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</si>
  <si>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</si>
  <si>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</si>
  <si>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</si>
  <si>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</si>
  <si>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戸開走行
保護回路</t>
    <rPh sb="0" eb="1">
      <t>ト</t>
    </rPh>
    <rPh sb="1" eb="2">
      <t>カイ</t>
    </rPh>
    <rPh sb="2" eb="4">
      <t>ソウコウ</t>
    </rPh>
    <rPh sb="5" eb="7">
      <t>ホゴ</t>
    </rPh>
    <rPh sb="7" eb="9">
      <t>カイロ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</si>
  <si>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</si>
  <si>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</si>
  <si>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</si>
  <si>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判定は手動で入力する｡</t>
    <rPh sb="0" eb="2">
      <t>ハンテイ</t>
    </rPh>
    <rPh sb="3" eb="5">
      <t>シュドウ</t>
    </rPh>
    <rPh sb="6" eb="8">
      <t>ニュウリョク</t>
    </rPh>
    <phoneticPr fontId="20"/>
  </si>
  <si>
    <t>令和</t>
    <rPh sb="0" eb="1">
      <t>レイ</t>
    </rPh>
    <rPh sb="1" eb="2">
      <t>ワ</t>
    </rPh>
    <phoneticPr fontId="20"/>
  </si>
  <si>
    <t>走行中戸開時の動作確認</t>
    <rPh sb="0" eb="3">
      <t>ソウコウチュウ</t>
    </rPh>
    <rPh sb="3" eb="4">
      <t>ト</t>
    </rPh>
    <rPh sb="4" eb="5">
      <t>カイ</t>
    </rPh>
    <rPh sb="5" eb="6">
      <t>ジ</t>
    </rPh>
    <rPh sb="7" eb="9">
      <t>ドウサ</t>
    </rPh>
    <rPh sb="9" eb="11">
      <t>カクニン</t>
    </rPh>
    <phoneticPr fontId="20"/>
  </si>
  <si>
    <t>ｴﾚﾍﾞｰﾀｰがﾄﾞｱｿﾞｰﾝ外にいる時に乗場戸の鍵を外す｡</t>
    <rPh sb="15" eb="16">
      <t>ソト</t>
    </rPh>
    <rPh sb="19" eb="20">
      <t>トキ</t>
    </rPh>
    <rPh sb="21" eb="23">
      <t>ノリバ</t>
    </rPh>
    <rPh sb="23" eb="24">
      <t>ト</t>
    </rPh>
    <rPh sb="25" eb="26">
      <t>カギ</t>
    </rPh>
    <rPh sb="27" eb="28">
      <t>ハズ</t>
    </rPh>
    <phoneticPr fontId="20"/>
  </si>
  <si>
    <t>電動機動力電源及びﾌﾞﾚｰｷの励磁ｺｲﾙ電源を遮断するﾘﾚｰ(S1.S2.UDX)が消磁しないこと｡ｴﾚﾍﾞｰﾀｰが停止しないこと｡</t>
    <rPh sb="0" eb="3">
      <t>デンドウキ</t>
    </rPh>
    <rPh sb="3" eb="5">
      <t>ドウリョク</t>
    </rPh>
    <rPh sb="5" eb="7">
      <t>デンゲン</t>
    </rPh>
    <rPh sb="7" eb="8">
      <t>オヨ</t>
    </rPh>
    <rPh sb="15" eb="17">
      <t>レイジ</t>
    </rPh>
    <rPh sb="20" eb="22">
      <t>デンゲン</t>
    </rPh>
    <rPh sb="23" eb="25">
      <t>シャダン</t>
    </rPh>
    <rPh sb="42" eb="43">
      <t>ケ</t>
    </rPh>
    <rPh sb="43" eb="44">
      <t xml:space="preserve">
</t>
    </rPh>
    <rPh sb="58" eb="60">
      <t>テイシ</t>
    </rPh>
    <rPh sb="59" eb="62">
      <t>ナイコト</t>
    </rPh>
    <phoneticPr fontId="20"/>
  </si>
  <si>
    <t>?</t>
    <phoneticPr fontId="20"/>
  </si>
  <si>
    <t>固定式</t>
    <rPh sb="0" eb="2">
      <t>コテイ</t>
    </rPh>
    <rPh sb="2" eb="3">
      <t>シキ</t>
    </rPh>
    <phoneticPr fontId="20"/>
  </si>
  <si>
    <t>可動式</t>
    <rPh sb="0" eb="2">
      <t>カドウ</t>
    </rPh>
    <rPh sb="2" eb="3">
      <t>シキ</t>
    </rPh>
    <phoneticPr fontId="20"/>
  </si>
  <si>
    <t>安全ﾌﾟﾛｸﾞﾗﾑﾊﾞｰｼﾞｮﾝ</t>
    <rPh sb="0" eb="2">
      <t>アンゼン</t>
    </rPh>
    <phoneticPr fontId="20"/>
  </si>
  <si>
    <t>目視により確認する｡</t>
    <rPh sb="0" eb="2">
      <t>モクシ</t>
    </rPh>
    <rPh sb="5" eb="7">
      <t>カクニン</t>
    </rPh>
    <phoneticPr fontId="20"/>
  </si>
  <si>
    <t>ﾌﾟﾘﾝﾄ基盤｢GECB｣の型番を確認し、指定型番でないこと。</t>
    <rPh sb="5" eb="7">
      <t>キバン</t>
    </rPh>
    <rPh sb="14" eb="16">
      <t>カタバン</t>
    </rPh>
    <rPh sb="17" eb="19">
      <t>カクニン</t>
    </rPh>
    <rPh sb="21" eb="23">
      <t>シテイ</t>
    </rPh>
    <rPh sb="23" eb="25">
      <t>カタバン</t>
    </rPh>
    <phoneticPr fontId="20"/>
  </si>
  <si>
    <t>｢GECB｣型番</t>
    <rPh sb="6" eb="8">
      <t>カタバン</t>
    </rPh>
    <phoneticPr fontId="20"/>
  </si>
  <si>
    <t>｢型番｣を入力する事により
自動で判定される｡</t>
    <rPh sb="1" eb="3">
      <t>カタバン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</si>
  <si>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JAA26807CEZ</t>
    <phoneticPr fontId="20"/>
  </si>
  <si>
    <t>指定型番 : JAA26807CEZ512</t>
    <rPh sb="0" eb="2">
      <t>シテイ</t>
    </rPh>
    <rPh sb="2" eb="4">
      <t>カタバン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</si>
  <si>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</si>
  <si>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</si>
  <si>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</si>
  <si>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</si>
  <si>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規定値</t>
    <rPh sb="0" eb="2">
      <t>キテイ</t>
    </rPh>
    <rPh sb="2" eb="3">
      <t>チ</t>
    </rPh>
    <phoneticPr fontId="20"/>
  </si>
  <si>
    <t>測定値を入力する事で
自動で判定される｡</t>
    <rPh sb="0" eb="3">
      <t>ソクテイチ</t>
    </rPh>
    <rPh sb="4" eb="6">
      <t>ニュウリョク</t>
    </rPh>
    <rPh sb="8" eb="9">
      <t>コト</t>
    </rPh>
    <rPh sb="11" eb="13">
      <t>ジドウ</t>
    </rPh>
    <rPh sb="14" eb="16">
      <t>ハンテイ</t>
    </rPh>
    <phoneticPr fontId="20"/>
  </si>
  <si>
    <t>規定値 : 675mm未満であること｡</t>
    <rPh sb="0" eb="2">
      <t>キテイ</t>
    </rPh>
    <rPh sb="2" eb="3">
      <t>チ</t>
    </rPh>
    <rPh sb="11" eb="13">
      <t>ミマン</t>
    </rPh>
    <phoneticPr fontId="20"/>
  </si>
  <si>
    <t>測定値:</t>
    <rPh sb="0" eb="3">
      <t>ソクテイチ</t>
    </rPh>
    <phoneticPr fontId="20"/>
  </si>
  <si>
    <t>mm</t>
    <phoneticPr fontId="20"/>
  </si>
  <si>
    <t>(3)</t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</si>
  <si>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</si>
  <si>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動作確認</t>
    <rPh sb="0" eb="2">
      <t>ドウサ</t>
    </rPh>
    <rPh sb="2" eb="4">
      <t>カクニン</t>
    </rPh>
    <phoneticPr fontId="20"/>
  </si>
  <si>
    <t>各階に走行させ着床させる｡</t>
    <rPh sb="0" eb="2">
      <t>カクカイ</t>
    </rPh>
    <rPh sb="3" eb="5">
      <t>ソウコウ</t>
    </rPh>
    <rPh sb="7" eb="9">
      <t>チャクショウ</t>
    </rPh>
    <phoneticPr fontId="20"/>
  </si>
  <si>
    <t>正常に着床しないこと｡</t>
    <rPh sb="0" eb="2">
      <t>セイジョウ</t>
    </rPh>
    <rPh sb="3" eb="5">
      <t>チャクショウ</t>
    </rPh>
    <phoneticPr fontId="20"/>
  </si>
  <si>
    <t>(4)</t>
    <phoneticPr fontId="20"/>
  </si>
  <si>
    <t>部品</t>
    <rPh sb="0" eb="2">
      <t>ブヒン</t>
    </rPh>
    <phoneticPr fontId="20"/>
  </si>
  <si>
    <t>規定部品の形式</t>
    <rPh sb="0" eb="2">
      <t>キテイ</t>
    </rPh>
    <rPh sb="2" eb="4">
      <t>ブヒン</t>
    </rPh>
    <rPh sb="5" eb="7">
      <t>ケイシキ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</si>
  <si>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</si>
  <si>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</si>
  <si>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</si>
  <si>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S1,S2 :</t>
    <phoneticPr fontId="20"/>
  </si>
  <si>
    <t>年</t>
    <rPh sb="0" eb="1">
      <t>ネン</t>
    </rPh>
    <phoneticPr fontId="20"/>
  </si>
  <si>
    <t>経年及び動作回数を記入すると自動で判定される。</t>
    <rPh sb="0" eb="2">
      <t>ケイネン</t>
    </rPh>
    <rPh sb="2" eb="3">
      <t>オヨ</t>
    </rPh>
    <rPh sb="4" eb="6">
      <t>ドウサ</t>
    </rPh>
    <rPh sb="6" eb="8">
      <t>カイスウ</t>
    </rPh>
    <rPh sb="9" eb="11">
      <t>キニュウ</t>
    </rPh>
    <rPh sb="14" eb="16">
      <t>ジドウ</t>
    </rPh>
    <rPh sb="17" eb="19">
      <t>ハンテイ</t>
    </rPh>
    <phoneticPr fontId="20"/>
  </si>
  <si>
    <t>UDX :</t>
    <phoneticPr fontId="20"/>
  </si>
  <si>
    <t>交換基準</t>
    <rPh sb="0" eb="2">
      <t>コウカン</t>
    </rPh>
    <rPh sb="2" eb="4">
      <t>キジュン</t>
    </rPh>
    <phoneticPr fontId="20"/>
  </si>
  <si>
    <t>15年</t>
    <rPh sb="2" eb="3">
      <t>ネン</t>
    </rPh>
    <phoneticPr fontId="20"/>
  </si>
  <si>
    <t>万回</t>
    <rPh sb="0" eb="2">
      <t>マンカイ</t>
    </rPh>
    <phoneticPr fontId="20"/>
  </si>
  <si>
    <r>
      <t>S</t>
    </r>
    <r>
      <rPr>
        <sz val="11"/>
        <rFont val="ＭＳ Ｐゴシック"/>
        <family val="3"/>
        <charset val="128"/>
      </rPr>
      <t>1,S2</t>
    </r>
    <phoneticPr fontId="20"/>
  </si>
  <si>
    <r>
      <t>U</t>
    </r>
    <r>
      <rPr>
        <sz val="11"/>
        <rFont val="ＭＳ Ｐゴシック"/>
        <family val="3"/>
        <charset val="128"/>
      </rPr>
      <t>DX</t>
    </r>
    <phoneticPr fontId="20"/>
  </si>
  <si>
    <t>200万回 / 10 年</t>
    <rPh sb="3" eb="5">
      <t>マンカイ</t>
    </rPh>
    <rPh sb="11" eb="12">
      <t>ネン</t>
    </rPh>
    <phoneticPr fontId="20"/>
  </si>
  <si>
    <t>(5)</t>
    <phoneticPr fontId="20"/>
  </si>
  <si>
    <t>ﾊﾟｯﾄﾞの状況</t>
    <rPh sb="6" eb="8">
      <t>ジョウキョウ</t>
    </rPh>
    <phoneticPr fontId="20"/>
  </si>
  <si>
    <t>ﾊﾟｯﾄﾞに欠損､割れがあること。
又はﾃﾞｨｽｸから剥離していること｡</t>
    <rPh sb="6" eb="8">
      <t>ケッソン</t>
    </rPh>
    <rPh sb="9" eb="10">
      <t>ワ</t>
    </rPh>
    <rPh sb="18" eb="19">
      <t>マタ</t>
    </rPh>
    <rPh sb="27" eb="29">
      <t>ハクリ</t>
    </rPh>
    <phoneticPr fontId="20"/>
  </si>
  <si>
    <t>620mm</t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</si>
  <si>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</si>
  <si>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かごの無積載上昇時のﾌﾞﾚｰｷ制動を確認する｡</t>
    <rPh sb="3" eb="4">
      <t>ム</t>
    </rPh>
    <rPh sb="4" eb="6">
      <t>セキサイ</t>
    </rPh>
    <rPh sb="6" eb="8">
      <t>ジョウショウ</t>
    </rPh>
    <rPh sb="8" eb="9">
      <t>ジ</t>
    </rPh>
    <rPh sb="15" eb="17">
      <t>セイドウ</t>
    </rPh>
    <rPh sb="18" eb="20">
      <t>カクニン</t>
    </rPh>
    <phoneticPr fontId="20"/>
  </si>
  <si>
    <t>ﾌﾞﾚｰｷが制動しない事又はかごが規定の距離を超えていること｡規定の制動距離は制御盤添付ﾃﾞｰﾀﾌﾟﾚｰﾄによる｡</t>
    <rPh sb="6" eb="8">
      <t>セイドウ</t>
    </rPh>
    <rPh sb="11" eb="12">
      <t>コト</t>
    </rPh>
    <rPh sb="12" eb="13">
      <t>マタ</t>
    </rPh>
    <rPh sb="17" eb="19">
      <t>キテイ</t>
    </rPh>
    <rPh sb="20" eb="22">
      <t>キョリ</t>
    </rPh>
    <rPh sb="23" eb="24">
      <t>コ</t>
    </rPh>
    <rPh sb="39" eb="42">
      <t>セイギョバン</t>
    </rPh>
    <phoneticPr fontId="20"/>
  </si>
  <si>
    <t>規定値及び制動距離を記入すると自動で判定される。</t>
    <rPh sb="0" eb="3">
      <t>キテイチ</t>
    </rPh>
    <rPh sb="3" eb="4">
      <t>オヨ</t>
    </rPh>
    <rPh sb="5" eb="7">
      <t>セイドウ</t>
    </rPh>
    <rPh sb="7" eb="9">
      <t>キョリ</t>
    </rPh>
    <rPh sb="10" eb="12">
      <t>キニュウ</t>
    </rPh>
    <rPh sb="15" eb="17">
      <t>ジドウ</t>
    </rPh>
    <rPh sb="18" eb="20">
      <t>ハンテイ</t>
    </rPh>
    <phoneticPr fontId="20"/>
  </si>
  <si>
    <t>650mm</t>
    <phoneticPr fontId="20"/>
  </si>
  <si>
    <t>制動距離:</t>
    <rPh sb="0" eb="2">
      <t>セイドウ</t>
    </rPh>
    <rPh sb="2" eb="4">
      <t>キョリ</t>
    </rPh>
    <phoneticPr fontId="20"/>
  </si>
  <si>
    <t>700mm</t>
    <phoneticPr fontId="20"/>
  </si>
  <si>
    <t>750mm</t>
    <phoneticPr fontId="20"/>
  </si>
  <si>
    <t>前回:</t>
    <rPh sb="0" eb="2">
      <t>ゼンカイ</t>
    </rPh>
    <phoneticPr fontId="20"/>
  </si>
  <si>
    <t>900mm</t>
    <phoneticPr fontId="20"/>
  </si>
  <si>
    <t>規定値:</t>
    <rPh sb="0" eb="3">
      <t>キテイチ</t>
    </rPh>
    <phoneticPr fontId="20"/>
  </si>
  <si>
    <t>950mm</t>
    <phoneticPr fontId="20"/>
  </si>
  <si>
    <t>1100mm</t>
    <phoneticPr fontId="20"/>
  </si>
  <si>
    <t>1600mm</t>
    <phoneticPr fontId="20"/>
  </si>
  <si>
    <t>ﾌﾞﾚｰｷ動作感知装置</t>
    <rPh sb="5" eb="7">
      <t>ドウサ</t>
    </rPh>
    <rPh sb="7" eb="9">
      <t>カンチ</t>
    </rPh>
    <rPh sb="9" eb="11">
      <t>ソウチ</t>
    </rPh>
    <phoneticPr fontId="20"/>
  </si>
  <si>
    <t>ブレーキ開及び閉時の動作信号が異なる信号であること｡</t>
    <rPh sb="4" eb="6">
      <t>オヨビ</t>
    </rPh>
    <rPh sb="7" eb="9">
      <t>トキノ</t>
    </rPh>
    <rPh sb="9" eb="11">
      <t>ドウサ</t>
    </rPh>
    <rPh sb="11" eb="14">
      <t>シンゴウガ</t>
    </rPh>
    <rPh sb="17" eb="19">
      <t>シンゴウ</t>
    </rPh>
    <rPh sb="18" eb="23">
      <t>コト</t>
    </rPh>
    <phoneticPr fontId="20"/>
  </si>
  <si>
    <t>1650mm</t>
    <phoneticPr fontId="20"/>
  </si>
  <si>
    <t>1900mm</t>
    <phoneticPr fontId="20"/>
  </si>
  <si>
    <t>2000mm</t>
    <phoneticPr fontId="20"/>
  </si>
  <si>
    <t>2100mm</t>
    <phoneticPr fontId="20"/>
  </si>
  <si>
    <t>2200mm</t>
    <phoneticPr fontId="20"/>
  </si>
  <si>
    <t>2400mm</t>
    <phoneticPr fontId="20"/>
  </si>
  <si>
    <t>2800mm</t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</si>
  <si>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</si>
  <si>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</si>
  <si>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</si>
  <si>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</si>
  <si>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上記(1)～(5)の検査結果で｢否｣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16" eb="17">
      <t>イナ</t>
    </rPh>
    <rPh sb="18" eb="19">
      <t>マタ</t>
    </rPh>
    <rPh sb="20" eb="22">
      <t>ベッキ</t>
    </rPh>
    <rPh sb="22" eb="23">
      <t>ダイ</t>
    </rPh>
    <rPh sb="23" eb="25">
      <t>イチゴウ</t>
    </rPh>
    <rPh sb="45" eb="47">
      <t>ケンサ</t>
    </rPh>
    <rPh sb="47" eb="49">
      <t>ケッカ</t>
    </rPh>
    <rPh sb="51" eb="52">
      <t>ヨウ</t>
    </rPh>
    <rPh sb="52" eb="54">
      <t>ゼセイ</t>
    </rPh>
    <rPh sb="55" eb="56">
      <t>マタ</t>
    </rPh>
    <rPh sb="58" eb="59">
      <t>ヨウ</t>
    </rPh>
    <rPh sb="59" eb="61">
      <t>ジュウテン</t>
    </rPh>
    <rPh sb="61" eb="63">
      <t>テンケン</t>
    </rPh>
    <rPh sb="65" eb="67">
      <t>ハンテイ</t>
    </rPh>
    <rPh sb="70" eb="72">
      <t>バアイ</t>
    </rPh>
    <rPh sb="74" eb="76">
      <t>ベッキ</t>
    </rPh>
    <rPh sb="76" eb="77">
      <t>ダイ</t>
    </rPh>
    <rPh sb="77" eb="79">
      <t>イチゴウ</t>
    </rPh>
    <rPh sb="85" eb="86">
      <t>ト</t>
    </rPh>
    <rPh sb="86" eb="87">
      <t>カイ</t>
    </rPh>
    <rPh sb="87" eb="89">
      <t>ソウコウ</t>
    </rPh>
    <rPh sb="89" eb="91">
      <t>ホゴ</t>
    </rPh>
    <rPh sb="91" eb="93">
      <t>ソウチ</t>
    </rPh>
    <rPh sb="95" eb="97">
      <t>ケンサ</t>
    </rPh>
    <rPh sb="97" eb="99">
      <t>ケッカ</t>
    </rPh>
    <rPh sb="101" eb="102">
      <t>ヨウ</t>
    </rPh>
    <rPh sb="102" eb="104">
      <t>ゼセイ</t>
    </rPh>
    <rPh sb="105" eb="106">
      <t>マタ</t>
    </rPh>
    <rPh sb="108" eb="109">
      <t>ヨウ</t>
    </rPh>
    <rPh sb="109" eb="111">
      <t>ジュウテン</t>
    </rPh>
    <rPh sb="111" eb="113">
      <t>テンケン</t>
    </rPh>
    <rPh sb="115" eb="117">
      <t>ハンテイ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</si>
</sst>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9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1" fillId="0" borderId="16" xfId="0" applyFont="1" applyBorder="1">
      <alignment vertical="center"/>
    </xf>
    <xf numFmtId="0" fontId="0" fillId="0" borderId="16" xfId="0" applyBorder="1">
      <alignment vertical="center"/>
    </xf>
    <xf numFmtId="0" fontId="7" fillId="0" borderId="16" xfId="0" applyFont="1" applyBorder="1">
      <alignment vertical="center"/>
    </xf>
    <xf numFmtId="49" fontId="7" fillId="0" borderId="16" xfId="0" applyNumberFormat="1" applyFont="1" applyBorder="1">
      <alignment vertical="center"/>
    </xf>
    <xf numFmtId="0" fontId="7" fillId="0" borderId="18" xfId="0" applyFont="1" applyBorder="1">
      <alignment vertical="center"/>
    </xf>
    <xf numFmtId="0" fontId="30" fillId="0" borderId="16" xfId="0" applyFont="1" applyBorder="1">
      <alignment vertical="center"/>
    </xf>
    <xf numFmtId="0" fontId="7" fillId="0" borderId="20" xfId="0" applyFont="1" applyBorder="1">
      <alignment vertical="center"/>
    </xf>
    <xf numFmtId="0" fontId="32" fillId="0" borderId="17" xfId="0" applyFont="1" applyBorder="1">
      <alignment vertical="center"/>
    </xf>
    <xf numFmtId="0" fontId="20" fillId="0" borderId="0" xfId="0" applyFont="1">
      <alignment vertical="center"/>
    </xf>
    <xf numFmtId="0" fontId="32" fillId="0" borderId="21" xfId="0" applyFont="1" applyBorder="1">
      <alignment vertical="center"/>
    </xf>
    <xf numFmtId="0" fontId="32" fillId="0" borderId="22" xfId="0" applyFont="1" applyBorder="1">
      <alignment vertical="center"/>
    </xf>
    <xf numFmtId="0" fontId="21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21" fillId="0" borderId="17" xfId="0" applyFont="1" applyBorder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alignment vertical="center"/>
      <protection locked="0" hidden="1"/>
    </xf>
    <xf numFmtId="0" fontId="1" fillId="0" borderId="0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27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1" fillId="0" borderId="28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21" fillId="0" borderId="13" xfId="0" applyFont="1" applyBorder="1" applyAlignment="1" applyProtection="1">
      <alignment horizontal="center"/>
      <protection hidden="1"/>
    </xf>
    <xf numFmtId="0" fontId="1" fillId="0" borderId="15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28" xfId="0" applyFont="1" applyBorder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1" fillId="0" borderId="27" xfId="0" applyFont="1" applyBorder="1" applyProtection="1">
      <alignment vertical="center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4" fillId="0" borderId="12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1" fillId="0" borderId="30" xfId="0" applyFont="1" applyBorder="1" applyProtection="1">
      <alignment vertical="center"/>
      <protection hidden="1"/>
    </xf>
    <xf numFmtId="0" fontId="1" fillId="0" borderId="31" xfId="0" applyFont="1" applyBorder="1" applyProtection="1">
      <alignment vertical="center"/>
      <protection hidden="1"/>
    </xf>
    <xf numFmtId="0" fontId="1" fillId="0" borderId="32" xfId="0" applyFont="1" applyBorder="1" applyProtection="1">
      <alignment vertical="center"/>
      <protection hidden="1"/>
    </xf>
    <xf numFmtId="49" fontId="21" fillId="0" borderId="16" xfId="0" applyNumberFormat="1" applyFont="1" applyBorder="1" applyAlignment="1" applyProtection="1">
      <alignment horizontal="center" vertical="center"/>
      <protection hidden="1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16" xfId="0" applyBorder="1" applyAlignment="1">
      <alignment horizontal="center" vertical="center"/>
    </xf>
    <xf numFmtId="0" fontId="31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36" xfId="0" applyFont="1" applyBorder="1" applyAlignment="1" applyProtection="1">
      <alignment horizontal="center" vertical="center"/>
      <protection locked="0" hidden="1"/>
    </xf>
    <xf numFmtId="0" fontId="1" fillId="0" borderId="37" xfId="0" applyFont="1" applyBorder="1" applyAlignment="1" applyProtection="1">
      <alignment horizontal="center" vertical="center"/>
      <protection locked="0" hidden="1"/>
    </xf>
    <xf numFmtId="0" fontId="1" fillId="0" borderId="39" xfId="0" applyFont="1" applyBorder="1" applyAlignment="1" applyProtection="1">
      <alignment horizontal="center" vertical="center"/>
      <protection locked="0" hidden="1"/>
    </xf>
    <xf numFmtId="0" fontId="1" fillId="0" borderId="40" xfId="0" applyFont="1" applyBorder="1" applyAlignment="1" applyProtection="1">
      <alignment horizontal="center" vertical="center"/>
      <protection locked="0" hidden="1"/>
    </xf>
    <xf numFmtId="0" fontId="1" fillId="0" borderId="42" xfId="0" applyFont="1" applyBorder="1" applyAlignment="1" applyProtection="1">
      <alignment horizontal="center" vertical="center"/>
      <protection locked="0" hidden="1"/>
    </xf>
    <xf numFmtId="0" fontId="1" fillId="0" borderId="43" xfId="0" applyFont="1" applyBorder="1" applyAlignment="1" applyProtection="1">
      <alignment horizontal="center" vertical="center"/>
      <protection locked="0" hidden="1"/>
    </xf>
    <xf numFmtId="0" fontId="22" fillId="0" borderId="33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vertical="center"/>
      <protection hidden="1"/>
    </xf>
    <xf numFmtId="0" fontId="1" fillId="0" borderId="33" xfId="0" applyFont="1" applyBorder="1" applyAlignment="1" applyProtection="1">
      <alignment vertical="center"/>
      <protection hidden="1"/>
    </xf>
    <xf numFmtId="0" fontId="22" fillId="0" borderId="3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35" xfId="0" applyFont="1" applyBorder="1" applyAlignment="1" applyProtection="1">
      <alignment vertical="center"/>
      <protection hidden="1"/>
    </xf>
    <xf numFmtId="0" fontId="21" fillId="0" borderId="19" xfId="0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1" fillId="0" borderId="38" xfId="0" applyFont="1" applyBorder="1" applyAlignment="1" applyProtection="1">
      <alignment horizontal="center" vertical="center"/>
      <protection locked="0" hidden="1"/>
    </xf>
    <xf numFmtId="0" fontId="1" fillId="0" borderId="24" xfId="0" applyFont="1" applyBorder="1" applyAlignment="1" applyProtection="1">
      <alignment horizontal="center" vertical="center"/>
      <protection locked="0" hidden="1"/>
    </xf>
    <xf numFmtId="0" fontId="1" fillId="0" borderId="41" xfId="0" applyFont="1" applyBorder="1" applyAlignment="1" applyProtection="1">
      <alignment horizontal="center" vertical="center"/>
      <protection locked="0" hidden="1"/>
    </xf>
    <xf numFmtId="0" fontId="1" fillId="0" borderId="25" xfId="0" applyFont="1" applyBorder="1" applyAlignment="1" applyProtection="1">
      <alignment horizontal="center" vertical="center"/>
      <protection locked="0" hidden="1"/>
    </xf>
    <xf numFmtId="0" fontId="21" fillId="0" borderId="19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23" xfId="0" applyFont="1" applyBorder="1" applyAlignment="1" applyProtection="1">
      <alignment horizontal="center" vertical="center" shrinkToFit="1"/>
      <protection locked="0" hidden="1"/>
    </xf>
    <xf numFmtId="0" fontId="21" fillId="0" borderId="11" xfId="0" applyFont="1" applyBorder="1" applyAlignment="1" applyProtection="1">
      <alignment horizontal="center" vertical="center" shrinkToFit="1"/>
      <protection locked="0" hidden="1"/>
    </xf>
    <xf numFmtId="0" fontId="21" fillId="0" borderId="10" xfId="0" applyFont="1" applyBorder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25" xfId="0" applyFont="1" applyBorder="1" applyAlignment="1" applyProtection="1">
      <alignment vertical="center" wrapText="1"/>
      <protection hidden="1"/>
    </xf>
    <xf numFmtId="0" fontId="21" fillId="0" borderId="26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25" xfId="0" applyFont="1" applyBorder="1" applyAlignment="1" applyProtection="1">
      <alignment horizontal="left" vertical="center"/>
      <protection hidden="1"/>
    </xf>
    <xf numFmtId="0" fontId="21" fillId="0" borderId="27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28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center" vertical="center"/>
      <protection locked="0" hidden="1"/>
    </xf>
    <xf numFmtId="0" fontId="21" fillId="0" borderId="16" xfId="0" applyFont="1" applyBorder="1" applyAlignment="1" applyProtection="1">
      <alignment horizontal="left" vertical="center" shrinkToFit="1"/>
      <protection hidden="1"/>
    </xf>
    <xf numFmtId="0" fontId="21" fillId="0" borderId="16" xfId="0" applyFont="1" applyBorder="1" applyAlignment="1" applyProtection="1">
      <alignment horizontal="left" vertical="center" shrinkToFit="1"/>
      <protection locked="0" hidden="1"/>
    </xf>
    <xf numFmtId="0" fontId="1" fillId="0" borderId="16" xfId="0" applyFont="1" applyBorder="1" applyAlignment="1" applyProtection="1">
      <alignment horizontal="left" vertical="center" shrinkToFit="1"/>
      <protection locked="0"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vertical="center"/>
      <protection hidden="1"/>
    </xf>
    <xf numFmtId="0" fontId="21" fillId="0" borderId="25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locked="0"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0" fontId="21" fillId="0" borderId="25" xfId="0" applyFont="1" applyBorder="1" applyAlignment="1" applyProtection="1">
      <alignment horizontal="left" vertical="center" wrapText="1"/>
      <protection hidden="1"/>
    </xf>
    <xf numFmtId="0" fontId="21" fillId="0" borderId="26" xfId="0" applyFont="1" applyBorder="1" applyAlignment="1" applyProtection="1">
      <alignment horizontal="left"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21" fillId="0" borderId="19" xfId="0" applyFont="1" applyBorder="1" applyAlignment="1" applyProtection="1">
      <alignment vertical="center" wrapText="1"/>
      <protection hidden="1"/>
    </xf>
    <xf numFmtId="0" fontId="21" fillId="0" borderId="29" xfId="0" applyFont="1" applyBorder="1" applyAlignment="1" applyProtection="1">
      <alignment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shrinkToFit="1"/>
      <protection hidden="1"/>
    </xf>
    <xf numFmtId="0" fontId="21" fillId="0" borderId="0" xfId="0" applyFont="1" applyBorder="1" applyAlignment="1" applyProtection="1">
      <alignment horizontal="center" shrinkToFit="1"/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center" shrinkToFit="1"/>
      <protection locked="0" hidden="1"/>
    </xf>
    <xf numFmtId="0" fontId="21" fillId="0" borderId="10" xfId="0" applyFont="1" applyBorder="1" applyAlignment="1" applyProtection="1">
      <alignment horizontal="center" shrinkToFit="1"/>
      <protection locked="0" hidden="1"/>
    </xf>
    <xf numFmtId="0" fontId="1" fillId="0" borderId="44" xfId="0" applyFont="1" applyBorder="1" applyAlignment="1" applyProtection="1">
      <alignment horizontal="center" vertical="center"/>
      <protection locked="0"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21" fillId="0" borderId="27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1" fillId="0" borderId="28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protection hidden="1"/>
    </xf>
    <xf numFmtId="0" fontId="21" fillId="0" borderId="10" xfId="0" applyFont="1" applyBorder="1" applyAlignment="1" applyProtection="1">
      <protection hidden="1"/>
    </xf>
    <xf numFmtId="0" fontId="25" fillId="0" borderId="17" xfId="0" applyFont="1" applyBorder="1" applyAlignment="1" applyProtection="1">
      <alignment horizontal="center"/>
      <protection hidden="1"/>
    </xf>
    <xf numFmtId="0" fontId="25" fillId="0" borderId="10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left"/>
      <protection locked="0" hidden="1"/>
    </xf>
    <xf numFmtId="0" fontId="1" fillId="0" borderId="10" xfId="0" applyFont="1" applyBorder="1" applyAlignment="1" applyProtection="1">
      <alignment horizontal="left"/>
      <protection locked="0" hidden="1"/>
    </xf>
    <xf numFmtId="0" fontId="21" fillId="0" borderId="0" xfId="0" applyFont="1" applyAlignment="1" applyProtection="1"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wrapText="1"/>
      <protection locked="0" hidden="1"/>
    </xf>
    <xf numFmtId="0" fontId="1" fillId="0" borderId="0" xfId="0" applyFont="1" applyAlignment="1" applyProtection="1">
      <alignment horizontal="left" wrapText="1"/>
      <protection locked="0" hidden="1"/>
    </xf>
    <xf numFmtId="0" fontId="1" fillId="0" borderId="10" xfId="0" applyFont="1" applyBorder="1" applyAlignment="1" applyProtection="1">
      <alignment horizontal="left" wrapText="1"/>
      <protection locked="0" hidden="1"/>
    </xf>
    <xf numFmtId="176" fontId="21" fillId="0" borderId="0" xfId="0" applyNumberFormat="1" applyFont="1" applyBorder="1" applyAlignment="1" applyProtection="1">
      <alignment horizontal="center" shrinkToFit="1"/>
      <protection locked="0" hidden="1"/>
    </xf>
    <xf numFmtId="176" fontId="21" fillId="0" borderId="10" xfId="0" applyNumberFormat="1" applyFont="1" applyBorder="1" applyAlignment="1" applyProtection="1">
      <alignment horizontal="center" shrinkToFit="1"/>
      <protection locked="0"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21" fillId="0" borderId="10" xfId="0" applyFont="1" applyBorder="1" applyAlignment="1" applyProtection="1">
      <alignment horizontal="center"/>
      <protection locked="0" hidden="1"/>
    </xf>
    <xf numFmtId="0" fontId="21" fillId="0" borderId="25" xfId="0" applyFont="1" applyBorder="1" applyAlignment="1" applyProtection="1">
      <alignment horizontal="right"/>
      <protection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1" fillId="0" borderId="12" xfId="0" applyFont="1" applyBorder="1" applyAlignment="1" applyProtection="1">
      <alignment horizontal="right"/>
      <protection hidden="1"/>
    </xf>
    <xf numFmtId="0" fontId="1" fillId="0" borderId="26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24" xfId="0" applyFont="1" applyBorder="1" applyAlignment="1" applyProtection="1">
      <alignment vertical="center" shrinkToFit="1"/>
      <protection hidden="1"/>
    </xf>
    <xf numFmtId="0" fontId="21" fillId="0" borderId="25" xfId="0" applyFont="1" applyBorder="1" applyAlignment="1" applyProtection="1">
      <alignment vertical="center" shrinkToFit="1"/>
      <protection hidden="1"/>
    </xf>
    <xf numFmtId="0" fontId="21" fillId="0" borderId="12" xfId="0" applyFont="1" applyBorder="1" applyAlignment="1" applyProtection="1">
      <alignment horizontal="right" vertical="center"/>
      <protection hidden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4884FD28-C319-4888-BA0E-C2F56801C4AB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3A7A9308-0350-44F3-A706-AA4E4EF79C89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897"/>
  <sheetViews>
    <sheetView tabSelected="1" zoomScale="98" zoomScaleNormal="98" zoomScaleSheetLayoutView="85" workbookViewId="0">
      <selection activeCell="BH50" sqref="BH50:BK51"/>
    </sheetView>
  </sheetViews>
  <sheetFormatPr defaultColWidth="0" defaultRowHeight="13.5" zeroHeight="1"/>
  <cols>
    <col min="1" max="6" width="1.5" style="3" customWidth="1"/>
    <col min="7" max="84" width="1.25" style="3" customWidth="1"/>
    <col min="85" max="100" width="1.125" style="3" customWidth="1"/>
    <col min="101" max="101" width="5.5" style="3" customWidth="1"/>
    <col min="102" max="110" width="1.125" style="1" hidden="1" customWidth="1"/>
    <col min="111" max="112" width="5.5" style="1" hidden="1" customWidth="1"/>
    <col min="113" max="113" width="9.875" style="1" hidden="1" customWidth="1"/>
    <col min="114" max="118" width="20.875" style="1" hidden="1" customWidth="1"/>
    <col min="119" max="119" width="5.5" style="1" hidden="1" customWidth="1"/>
    <col min="120" max="16384" width="9" style="1" hidden="1"/>
  </cols>
  <sheetData>
    <row r="1" spans="3:118" ht="8.1" customHeight="1"/>
    <row r="2" spans="3:118" ht="8.1" customHeight="1"/>
    <row r="3" spans="3:118" ht="8.1" customHeight="1">
      <c r="E3" s="165" t="s">
        <v>29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</row>
    <row r="4" spans="3:118" ht="8.1" customHeight="1"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</row>
    <row r="5" spans="3:118" ht="8.1" customHeight="1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60" t="s">
        <v>30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C5" s="61" t="s">
        <v>31</v>
      </c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0" t="s">
        <v>32</v>
      </c>
      <c r="AP5" s="60"/>
      <c r="AQ5" s="60"/>
      <c r="AR5" s="60"/>
      <c r="AS5" s="60"/>
      <c r="AT5" s="60"/>
      <c r="AU5" s="60"/>
      <c r="AV5" s="60"/>
      <c r="AW5" s="60"/>
      <c r="AX5" s="61" t="s">
        <v>33</v>
      </c>
      <c r="AY5" s="61"/>
      <c r="AZ5" s="61"/>
      <c r="BA5" s="61"/>
      <c r="BB5" s="61"/>
      <c r="BC5" s="61"/>
      <c r="BD5" s="61"/>
      <c r="BE5" s="61"/>
      <c r="BF5" s="61"/>
      <c r="BG5" s="61"/>
      <c r="BH5" s="18"/>
      <c r="BI5" s="18"/>
      <c r="BJ5" s="18"/>
      <c r="BK5" s="62" t="s">
        <v>34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2"/>
    </row>
    <row r="6" spans="3:118" ht="8.1" customHeight="1"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0"/>
      <c r="AP6" s="60"/>
      <c r="AQ6" s="60"/>
      <c r="AR6" s="60"/>
      <c r="AS6" s="60"/>
      <c r="AT6" s="60"/>
      <c r="AU6" s="60"/>
      <c r="AV6" s="60"/>
      <c r="AW6" s="60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18"/>
      <c r="BI6" s="18"/>
      <c r="BJ6" s="18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16"/>
    </row>
    <row r="7" spans="3:118" ht="8.1" customHeight="1"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8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20"/>
      <c r="BK7" s="20"/>
      <c r="BL7" s="20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</row>
    <row r="8" spans="3:118" ht="8.1" customHeight="1"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20"/>
      <c r="BK8" s="20"/>
      <c r="BL8" s="20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</row>
    <row r="9" spans="3:118" ht="8.1" customHeight="1">
      <c r="F9" s="172" t="s">
        <v>35</v>
      </c>
      <c r="G9" s="172"/>
      <c r="H9" s="172"/>
      <c r="I9" s="172"/>
      <c r="J9" s="172"/>
      <c r="K9" s="172"/>
      <c r="L9" s="172"/>
      <c r="M9" s="172"/>
      <c r="N9" s="172"/>
      <c r="O9" s="172"/>
      <c r="P9" s="175" t="s">
        <v>36</v>
      </c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3:118" ht="8.1" customHeight="1"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9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BN10" s="4"/>
    </row>
    <row r="11" spans="3:118" ht="8.1" customHeight="1">
      <c r="F11" s="166" t="s">
        <v>37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8" t="s">
        <v>36</v>
      </c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21"/>
      <c r="AP11" s="21"/>
      <c r="BN11" s="127" t="s">
        <v>38</v>
      </c>
      <c r="BO11" s="127"/>
      <c r="BP11" s="127"/>
      <c r="BQ11" s="127"/>
      <c r="BR11" s="127"/>
      <c r="BS11" s="127"/>
      <c r="BT11" s="127"/>
      <c r="BU11" s="127"/>
      <c r="BV11" s="125"/>
      <c r="BW11" s="125"/>
      <c r="BX11" s="125"/>
      <c r="BY11" s="125"/>
      <c r="BZ11" s="125"/>
      <c r="CA11" s="125"/>
      <c r="CB11" s="126" t="s">
        <v>39</v>
      </c>
      <c r="CC11" s="126"/>
      <c r="CD11" s="126"/>
      <c r="CE11" s="126"/>
    </row>
    <row r="12" spans="3:118" ht="8.1" customHeight="1"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9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21"/>
      <c r="AP12" s="21"/>
      <c r="BN12" s="127"/>
      <c r="BO12" s="127"/>
      <c r="BP12" s="127"/>
      <c r="BQ12" s="127"/>
      <c r="BR12" s="127"/>
      <c r="BS12" s="127"/>
      <c r="BT12" s="127"/>
      <c r="BU12" s="127"/>
      <c r="BV12" s="88"/>
      <c r="BW12" s="88"/>
      <c r="BX12" s="88"/>
      <c r="BY12" s="88"/>
      <c r="BZ12" s="88"/>
      <c r="CA12" s="88"/>
      <c r="CB12" s="127"/>
      <c r="CC12" s="127"/>
      <c r="CD12" s="127"/>
      <c r="CE12" s="127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</row>
    <row r="13" spans="3:118" ht="8.1" customHeight="1"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3:118" ht="8.1" customHeight="1"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BN14" s="4"/>
      <c r="BO14" s="4"/>
      <c r="BP14" s="4"/>
      <c r="BQ14" s="4"/>
      <c r="BR14" s="4"/>
      <c r="BS14" s="4"/>
      <c r="BT14" s="4"/>
      <c r="BU14" s="4"/>
      <c r="BV14" s="4"/>
      <c r="BW14" s="24"/>
      <c r="BX14" s="24"/>
      <c r="BY14" s="24"/>
      <c r="BZ14" s="24"/>
      <c r="CA14" s="24"/>
      <c r="CB14" s="24"/>
      <c r="CC14" s="4"/>
      <c r="CD14" s="4"/>
      <c r="CE14" s="4"/>
      <c r="CF14" s="4"/>
      <c r="DM14" s="5"/>
      <c r="DN14" s="5"/>
    </row>
    <row r="15" spans="3:118" ht="8.1" customHeight="1"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DM15" s="5">
        <v>512</v>
      </c>
      <c r="DN15" s="5" t="s">
        <v>40</v>
      </c>
    </row>
    <row r="16" spans="3:118" ht="8.1" customHeight="1">
      <c r="E16" s="136" t="s">
        <v>41</v>
      </c>
      <c r="F16" s="73"/>
      <c r="G16" s="73"/>
      <c r="H16" s="73"/>
      <c r="I16" s="73"/>
      <c r="J16" s="73"/>
      <c r="K16" s="73"/>
      <c r="L16" s="73"/>
      <c r="M16" s="133" t="s">
        <v>42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133" t="s">
        <v>43</v>
      </c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133" t="s">
        <v>44</v>
      </c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133" t="s">
        <v>45</v>
      </c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133" t="s">
        <v>46</v>
      </c>
      <c r="BX16" s="73"/>
      <c r="BY16" s="73"/>
      <c r="BZ16" s="73"/>
      <c r="CA16" s="73"/>
      <c r="CB16" s="73"/>
      <c r="CC16" s="73"/>
      <c r="CD16" s="73"/>
      <c r="CE16" s="73"/>
      <c r="CF16" s="73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DM16" s="5">
        <v>104</v>
      </c>
      <c r="DN16" s="5"/>
    </row>
    <row r="17" spans="5:118" ht="8.1" customHeight="1"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DH17" s="6" t="s">
        <v>47</v>
      </c>
      <c r="DI17" s="5"/>
      <c r="DJ17" s="5"/>
      <c r="DK17" s="5"/>
      <c r="DM17" s="5">
        <v>204</v>
      </c>
      <c r="DN17" s="5"/>
    </row>
    <row r="18" spans="5:118" ht="8.1" customHeight="1"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69" t="s">
        <v>48</v>
      </c>
      <c r="BX18" s="70"/>
      <c r="BY18" s="70"/>
      <c r="BZ18" s="70"/>
      <c r="CA18" s="70"/>
      <c r="CB18" s="72" t="s">
        <v>49</v>
      </c>
      <c r="CC18" s="73"/>
      <c r="CD18" s="73"/>
      <c r="CE18" s="73"/>
      <c r="CF18" s="73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37"/>
      <c r="DH18" s="6" t="s">
        <v>50</v>
      </c>
      <c r="DI18" s="5">
        <v>1</v>
      </c>
      <c r="DJ18" s="5">
        <v>1</v>
      </c>
      <c r="DK18" s="5">
        <v>1</v>
      </c>
      <c r="DM18" s="5">
        <v>304</v>
      </c>
      <c r="DN18" s="5"/>
    </row>
    <row r="19" spans="5:118" ht="8.1" customHeight="1"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1"/>
      <c r="BX19" s="70"/>
      <c r="BY19" s="70"/>
      <c r="BZ19" s="70"/>
      <c r="CA19" s="70"/>
      <c r="CB19" s="74"/>
      <c r="CC19" s="73"/>
      <c r="CD19" s="73"/>
      <c r="CE19" s="73"/>
      <c r="CF19" s="73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37"/>
      <c r="DH19" s="6" t="s">
        <v>51</v>
      </c>
      <c r="DI19" s="5">
        <v>2</v>
      </c>
      <c r="DJ19" s="5">
        <v>2</v>
      </c>
      <c r="DK19" s="5">
        <v>2</v>
      </c>
      <c r="DM19" s="5">
        <v>404</v>
      </c>
      <c r="DN19" s="5"/>
    </row>
    <row r="20" spans="5:118" ht="8.1" customHeight="1">
      <c r="E20" s="54" t="s">
        <v>9</v>
      </c>
      <c r="F20" s="54"/>
      <c r="G20" s="119" t="s">
        <v>52</v>
      </c>
      <c r="H20" s="120"/>
      <c r="I20" s="120"/>
      <c r="J20" s="120"/>
      <c r="K20" s="120"/>
      <c r="L20" s="120"/>
      <c r="M20" s="109" t="s">
        <v>53</v>
      </c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09" t="s">
        <v>54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28" t="s">
        <v>55</v>
      </c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63"/>
      <c r="BX20" s="64"/>
      <c r="BY20" s="64"/>
      <c r="BZ20" s="64"/>
      <c r="CA20" s="64"/>
      <c r="CB20" s="79"/>
      <c r="CC20" s="80"/>
      <c r="CD20" s="80"/>
      <c r="CE20" s="80"/>
      <c r="CF20" s="80"/>
      <c r="CG20" s="75" t="s">
        <v>56</v>
      </c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6"/>
      <c r="DH20" s="6" t="s">
        <v>57</v>
      </c>
      <c r="DI20" s="5">
        <v>3</v>
      </c>
      <c r="DJ20" s="5">
        <v>3</v>
      </c>
      <c r="DK20" s="5">
        <v>3</v>
      </c>
      <c r="DM20" s="5">
        <v>612</v>
      </c>
      <c r="DN20" s="5"/>
    </row>
    <row r="21" spans="5:118" ht="8.1" customHeight="1">
      <c r="E21" s="54"/>
      <c r="F21" s="54"/>
      <c r="G21" s="120"/>
      <c r="H21" s="120"/>
      <c r="I21" s="120"/>
      <c r="J21" s="120"/>
      <c r="K21" s="120"/>
      <c r="L21" s="120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65"/>
      <c r="BX21" s="66"/>
      <c r="BY21" s="66"/>
      <c r="BZ21" s="66"/>
      <c r="CA21" s="66"/>
      <c r="CB21" s="81"/>
      <c r="CC21" s="82"/>
      <c r="CD21" s="82"/>
      <c r="CE21" s="82"/>
      <c r="CF21" s="82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6"/>
      <c r="DH21" s="5"/>
      <c r="DI21" s="5">
        <v>4</v>
      </c>
      <c r="DJ21" s="5">
        <v>4</v>
      </c>
      <c r="DK21" s="5">
        <v>4</v>
      </c>
      <c r="DM21" s="5"/>
    </row>
    <row r="22" spans="5:118" ht="8.1" customHeight="1">
      <c r="E22" s="54"/>
      <c r="F22" s="54"/>
      <c r="G22" s="120"/>
      <c r="H22" s="120"/>
      <c r="I22" s="120"/>
      <c r="J22" s="120"/>
      <c r="K22" s="120"/>
      <c r="L22" s="120"/>
      <c r="M22" s="145" t="s">
        <v>58</v>
      </c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45" t="s">
        <v>59</v>
      </c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06" t="s">
        <v>60</v>
      </c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65"/>
      <c r="BX22" s="66"/>
      <c r="BY22" s="66"/>
      <c r="BZ22" s="66"/>
      <c r="CA22" s="66"/>
      <c r="CB22" s="81"/>
      <c r="CC22" s="82"/>
      <c r="CD22" s="82"/>
      <c r="CE22" s="82"/>
      <c r="CF22" s="82"/>
      <c r="CG22" s="75" t="s">
        <v>56</v>
      </c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6"/>
      <c r="DH22" s="5"/>
      <c r="DI22" s="5">
        <v>5</v>
      </c>
      <c r="DJ22" s="5">
        <v>5</v>
      </c>
      <c r="DK22" s="5">
        <v>5</v>
      </c>
      <c r="DM22" s="5" t="s">
        <v>61</v>
      </c>
    </row>
    <row r="23" spans="5:118" ht="8.1" customHeight="1">
      <c r="E23" s="54"/>
      <c r="F23" s="54"/>
      <c r="G23" s="120"/>
      <c r="H23" s="120"/>
      <c r="I23" s="120"/>
      <c r="J23" s="120"/>
      <c r="K23" s="120"/>
      <c r="L23" s="12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65"/>
      <c r="BX23" s="66"/>
      <c r="BY23" s="66"/>
      <c r="BZ23" s="66"/>
      <c r="CA23" s="66"/>
      <c r="CB23" s="81"/>
      <c r="CC23" s="82"/>
      <c r="CD23" s="82"/>
      <c r="CE23" s="82"/>
      <c r="CF23" s="82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6"/>
      <c r="DH23" s="5"/>
      <c r="DI23" s="5">
        <v>6</v>
      </c>
      <c r="DJ23" s="5">
        <v>6</v>
      </c>
      <c r="DK23" s="5">
        <v>6</v>
      </c>
      <c r="DM23" s="5" t="s">
        <v>62</v>
      </c>
    </row>
    <row r="24" spans="5:118" ht="8.1" customHeight="1">
      <c r="E24" s="54"/>
      <c r="F24" s="54"/>
      <c r="G24" s="120"/>
      <c r="H24" s="120"/>
      <c r="I24" s="120"/>
      <c r="J24" s="120"/>
      <c r="K24" s="120"/>
      <c r="L24" s="12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65"/>
      <c r="BX24" s="66"/>
      <c r="BY24" s="66"/>
      <c r="BZ24" s="66"/>
      <c r="CA24" s="66"/>
      <c r="CB24" s="81"/>
      <c r="CC24" s="82"/>
      <c r="CD24" s="82"/>
      <c r="CE24" s="82"/>
      <c r="CF24" s="82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6"/>
      <c r="DH24" s="5"/>
      <c r="DI24" s="5">
        <v>7</v>
      </c>
      <c r="DJ24" s="5">
        <v>7</v>
      </c>
      <c r="DK24" s="5">
        <v>7</v>
      </c>
      <c r="DM24" s="5" t="s">
        <v>63</v>
      </c>
    </row>
    <row r="25" spans="5:118" ht="8.1" customHeight="1">
      <c r="E25" s="54"/>
      <c r="F25" s="54"/>
      <c r="G25" s="120"/>
      <c r="H25" s="120"/>
      <c r="I25" s="120"/>
      <c r="J25" s="120"/>
      <c r="K25" s="120"/>
      <c r="L25" s="12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65"/>
      <c r="BX25" s="66"/>
      <c r="BY25" s="66"/>
      <c r="BZ25" s="66"/>
      <c r="CA25" s="66"/>
      <c r="CB25" s="81"/>
      <c r="CC25" s="82"/>
      <c r="CD25" s="82"/>
      <c r="CE25" s="82"/>
      <c r="CF25" s="82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6"/>
      <c r="DH25" s="5"/>
      <c r="DI25" s="5">
        <v>8</v>
      </c>
      <c r="DJ25" s="5">
        <v>8</v>
      </c>
      <c r="DK25" s="5">
        <v>8</v>
      </c>
    </row>
    <row r="26" spans="5:118" ht="8.1" customHeight="1">
      <c r="E26" s="54"/>
      <c r="F26" s="54"/>
      <c r="G26" s="120"/>
      <c r="H26" s="120"/>
      <c r="I26" s="120"/>
      <c r="J26" s="120"/>
      <c r="K26" s="120"/>
      <c r="L26" s="12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65"/>
      <c r="BX26" s="66"/>
      <c r="BY26" s="66"/>
      <c r="BZ26" s="66"/>
      <c r="CA26" s="66"/>
      <c r="CB26" s="81"/>
      <c r="CC26" s="82"/>
      <c r="CD26" s="82"/>
      <c r="CE26" s="82"/>
      <c r="CF26" s="82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6"/>
      <c r="DH26" s="5"/>
      <c r="DI26" s="5">
        <v>9</v>
      </c>
      <c r="DJ26" s="5">
        <v>9</v>
      </c>
      <c r="DK26" s="5">
        <v>9</v>
      </c>
    </row>
    <row r="27" spans="5:118" ht="8.1" customHeight="1">
      <c r="E27" s="54"/>
      <c r="F27" s="54"/>
      <c r="G27" s="120"/>
      <c r="H27" s="120"/>
      <c r="I27" s="120"/>
      <c r="J27" s="120"/>
      <c r="K27" s="120"/>
      <c r="L27" s="120"/>
      <c r="M27" s="145" t="s">
        <v>64</v>
      </c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 t="s">
        <v>65</v>
      </c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74" t="s">
        <v>66</v>
      </c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60" t="s">
        <v>67</v>
      </c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2"/>
      <c r="BW27" s="91" t="str">
        <f>IF(BQ29="","",IF(BQ29=512,"○",""))</f>
        <v/>
      </c>
      <c r="BX27" s="92"/>
      <c r="BY27" s="92"/>
      <c r="BZ27" s="92"/>
      <c r="CA27" s="92"/>
      <c r="CB27" s="95" t="str">
        <f>IF(BQ29="","",IF(BQ29&lt;&gt;512,"○",""))</f>
        <v/>
      </c>
      <c r="CC27" s="96"/>
      <c r="CD27" s="96"/>
      <c r="CE27" s="96"/>
      <c r="CF27" s="96"/>
      <c r="CG27" s="148" t="s">
        <v>68</v>
      </c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6"/>
      <c r="DH27" s="5"/>
      <c r="DI27" s="5">
        <v>10</v>
      </c>
      <c r="DJ27" s="5">
        <v>10</v>
      </c>
      <c r="DK27" s="5">
        <v>10</v>
      </c>
    </row>
    <row r="28" spans="5:118" ht="8.1" customHeight="1">
      <c r="E28" s="54"/>
      <c r="F28" s="54"/>
      <c r="G28" s="120"/>
      <c r="H28" s="120"/>
      <c r="I28" s="120"/>
      <c r="J28" s="120"/>
      <c r="K28" s="120"/>
      <c r="L28" s="120"/>
      <c r="M28" s="145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63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100"/>
      <c r="BW28" s="91"/>
      <c r="BX28" s="92"/>
      <c r="BY28" s="92"/>
      <c r="BZ28" s="92"/>
      <c r="CA28" s="92"/>
      <c r="CB28" s="95"/>
      <c r="CC28" s="96"/>
      <c r="CD28" s="96"/>
      <c r="CE28" s="96"/>
      <c r="CF28" s="96"/>
      <c r="CG28" s="148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6"/>
      <c r="DH28" s="5"/>
      <c r="DI28" s="5">
        <v>11</v>
      </c>
      <c r="DJ28" s="5">
        <v>11</v>
      </c>
      <c r="DK28" s="5">
        <v>11</v>
      </c>
    </row>
    <row r="29" spans="5:118" ht="8.1" customHeight="1">
      <c r="E29" s="54"/>
      <c r="F29" s="54"/>
      <c r="G29" s="120"/>
      <c r="H29" s="120"/>
      <c r="I29" s="120"/>
      <c r="J29" s="120"/>
      <c r="K29" s="120"/>
      <c r="L29" s="12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04" t="s">
        <v>69</v>
      </c>
      <c r="BI29" s="105"/>
      <c r="BJ29" s="105"/>
      <c r="BK29" s="105"/>
      <c r="BL29" s="105"/>
      <c r="BM29" s="105"/>
      <c r="BN29" s="105"/>
      <c r="BO29" s="105"/>
      <c r="BP29" s="105"/>
      <c r="BQ29" s="86"/>
      <c r="BR29" s="86"/>
      <c r="BS29" s="86"/>
      <c r="BT29" s="86"/>
      <c r="BU29" s="86"/>
      <c r="BV29" s="26"/>
      <c r="BW29" s="91"/>
      <c r="BX29" s="92"/>
      <c r="BY29" s="92"/>
      <c r="BZ29" s="92"/>
      <c r="CA29" s="92"/>
      <c r="CB29" s="95"/>
      <c r="CC29" s="96"/>
      <c r="CD29" s="96"/>
      <c r="CE29" s="96"/>
      <c r="CF29" s="96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6"/>
      <c r="DH29" s="5"/>
      <c r="DI29" s="5">
        <v>12</v>
      </c>
      <c r="DJ29" s="5">
        <v>12</v>
      </c>
      <c r="DK29" s="5">
        <v>12</v>
      </c>
    </row>
    <row r="30" spans="5:118" ht="8.1" customHeight="1">
      <c r="E30" s="54"/>
      <c r="F30" s="54"/>
      <c r="G30" s="120"/>
      <c r="H30" s="120"/>
      <c r="I30" s="120"/>
      <c r="J30" s="120"/>
      <c r="K30" s="120"/>
      <c r="L30" s="12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50" t="s">
        <v>70</v>
      </c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04"/>
      <c r="BI30" s="105"/>
      <c r="BJ30" s="105"/>
      <c r="BK30" s="105"/>
      <c r="BL30" s="105"/>
      <c r="BM30" s="105"/>
      <c r="BN30" s="105"/>
      <c r="BO30" s="105"/>
      <c r="BP30" s="105"/>
      <c r="BQ30" s="88"/>
      <c r="BR30" s="88"/>
      <c r="BS30" s="88"/>
      <c r="BT30" s="88"/>
      <c r="BU30" s="88"/>
      <c r="BV30" s="27"/>
      <c r="BW30" s="91"/>
      <c r="BX30" s="92"/>
      <c r="BY30" s="92"/>
      <c r="BZ30" s="92"/>
      <c r="CA30" s="92"/>
      <c r="CB30" s="95"/>
      <c r="CC30" s="96"/>
      <c r="CD30" s="96"/>
      <c r="CE30" s="96"/>
      <c r="CF30" s="96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6"/>
      <c r="DH30" s="5"/>
      <c r="DI30" s="5">
        <v>13</v>
      </c>
      <c r="DJ30" s="5"/>
      <c r="DK30" s="5">
        <v>13</v>
      </c>
    </row>
    <row r="31" spans="5:118" ht="8.1" customHeight="1">
      <c r="E31" s="54"/>
      <c r="F31" s="54"/>
      <c r="G31" s="120"/>
      <c r="H31" s="120"/>
      <c r="I31" s="120"/>
      <c r="J31" s="120"/>
      <c r="K31" s="120"/>
      <c r="L31" s="120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28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30"/>
      <c r="BW31" s="93"/>
      <c r="BX31" s="94"/>
      <c r="BY31" s="94"/>
      <c r="BZ31" s="94"/>
      <c r="CA31" s="94"/>
      <c r="CB31" s="97"/>
      <c r="CC31" s="98"/>
      <c r="CD31" s="98"/>
      <c r="CE31" s="98"/>
      <c r="CF31" s="98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6"/>
      <c r="DH31" s="5"/>
      <c r="DI31" s="5">
        <v>14</v>
      </c>
      <c r="DJ31" s="5"/>
      <c r="DK31" s="5">
        <v>14</v>
      </c>
    </row>
    <row r="32" spans="5:118" ht="8.1" customHeight="1">
      <c r="E32" s="54" t="s">
        <v>12</v>
      </c>
      <c r="F32" s="164"/>
      <c r="G32" s="119" t="s">
        <v>71</v>
      </c>
      <c r="H32" s="120"/>
      <c r="I32" s="120"/>
      <c r="J32" s="120"/>
      <c r="K32" s="120"/>
      <c r="L32" s="120"/>
      <c r="M32" s="109" t="s">
        <v>53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76" t="s">
        <v>72</v>
      </c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28" t="s">
        <v>55</v>
      </c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63"/>
      <c r="BX32" s="64"/>
      <c r="BY32" s="64"/>
      <c r="BZ32" s="64"/>
      <c r="CA32" s="64"/>
      <c r="CB32" s="79"/>
      <c r="CC32" s="80"/>
      <c r="CD32" s="80"/>
      <c r="CE32" s="80"/>
      <c r="CF32" s="80"/>
      <c r="CG32" s="75" t="s">
        <v>56</v>
      </c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6"/>
      <c r="DH32" s="5"/>
      <c r="DI32" s="5">
        <v>15</v>
      </c>
      <c r="DJ32" s="5"/>
      <c r="DK32" s="5">
        <v>15</v>
      </c>
    </row>
    <row r="33" spans="5:115" ht="8.1" customHeight="1">
      <c r="E33" s="164"/>
      <c r="F33" s="164"/>
      <c r="G33" s="120"/>
      <c r="H33" s="120"/>
      <c r="I33" s="120"/>
      <c r="J33" s="120"/>
      <c r="K33" s="120"/>
      <c r="L33" s="120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65"/>
      <c r="BX33" s="66"/>
      <c r="BY33" s="66"/>
      <c r="BZ33" s="66"/>
      <c r="CA33" s="66"/>
      <c r="CB33" s="81"/>
      <c r="CC33" s="82"/>
      <c r="CD33" s="82"/>
      <c r="CE33" s="82"/>
      <c r="CF33" s="82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6"/>
      <c r="DH33" s="5"/>
      <c r="DI33" s="5">
        <v>16</v>
      </c>
      <c r="DJ33" s="5"/>
      <c r="DK33" s="5">
        <v>16</v>
      </c>
    </row>
    <row r="34" spans="5:115" ht="8.1" customHeight="1">
      <c r="E34" s="164"/>
      <c r="F34" s="164"/>
      <c r="G34" s="120"/>
      <c r="H34" s="120"/>
      <c r="I34" s="120"/>
      <c r="J34" s="120"/>
      <c r="K34" s="120"/>
      <c r="L34" s="120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65"/>
      <c r="BX34" s="66"/>
      <c r="BY34" s="66"/>
      <c r="BZ34" s="66"/>
      <c r="CA34" s="66"/>
      <c r="CB34" s="81"/>
      <c r="CC34" s="82"/>
      <c r="CD34" s="82"/>
      <c r="CE34" s="82"/>
      <c r="CF34" s="82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6"/>
      <c r="DH34" s="5"/>
      <c r="DI34" s="5">
        <v>17</v>
      </c>
      <c r="DJ34" s="5"/>
      <c r="DK34" s="5">
        <v>17</v>
      </c>
    </row>
    <row r="35" spans="5:115" ht="8.1" customHeight="1">
      <c r="E35" s="164"/>
      <c r="F35" s="164"/>
      <c r="G35" s="120"/>
      <c r="H35" s="120"/>
      <c r="I35" s="120"/>
      <c r="J35" s="120"/>
      <c r="K35" s="120"/>
      <c r="L35" s="120"/>
      <c r="M35" s="110" t="s">
        <v>73</v>
      </c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45" t="s">
        <v>74</v>
      </c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49" t="s">
        <v>75</v>
      </c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31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3"/>
      <c r="BW35" s="91" t="str">
        <f>IF(BN37="","",IF(BN37&gt;=675,"○",""))</f>
        <v/>
      </c>
      <c r="BX35" s="92"/>
      <c r="BY35" s="92"/>
      <c r="BZ35" s="92"/>
      <c r="CA35" s="92"/>
      <c r="CB35" s="95" t="str">
        <f>IF(BN37="","",IF(BN37&lt;675,"○",""))</f>
        <v/>
      </c>
      <c r="CC35" s="96"/>
      <c r="CD35" s="96"/>
      <c r="CE35" s="96"/>
      <c r="CF35" s="96"/>
      <c r="CG35" s="148" t="s">
        <v>76</v>
      </c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6"/>
      <c r="DH35" s="5"/>
      <c r="DI35" s="5">
        <v>18</v>
      </c>
      <c r="DJ35" s="5"/>
      <c r="DK35" s="5">
        <v>18</v>
      </c>
    </row>
    <row r="36" spans="5:115" ht="8.1" customHeight="1">
      <c r="E36" s="164"/>
      <c r="F36" s="164"/>
      <c r="G36" s="120"/>
      <c r="H36" s="120"/>
      <c r="I36" s="120"/>
      <c r="J36" s="120"/>
      <c r="K36" s="120"/>
      <c r="L36" s="12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34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6"/>
      <c r="BW36" s="91"/>
      <c r="BX36" s="92"/>
      <c r="BY36" s="92"/>
      <c r="BZ36" s="92"/>
      <c r="CA36" s="92"/>
      <c r="CB36" s="95"/>
      <c r="CC36" s="96"/>
      <c r="CD36" s="96"/>
      <c r="CE36" s="96"/>
      <c r="CF36" s="96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6"/>
      <c r="DH36" s="5"/>
      <c r="DI36" s="5">
        <v>19</v>
      </c>
      <c r="DJ36" s="5"/>
      <c r="DK36" s="5">
        <v>19</v>
      </c>
    </row>
    <row r="37" spans="5:115" ht="8.1" customHeight="1">
      <c r="E37" s="164"/>
      <c r="F37" s="164"/>
      <c r="G37" s="120"/>
      <c r="H37" s="120"/>
      <c r="I37" s="120"/>
      <c r="J37" s="120"/>
      <c r="K37" s="120"/>
      <c r="L37" s="12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50" t="s">
        <v>77</v>
      </c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3" t="s">
        <v>78</v>
      </c>
      <c r="BI37" s="154"/>
      <c r="BJ37" s="154"/>
      <c r="BK37" s="154"/>
      <c r="BL37" s="154"/>
      <c r="BM37" s="154"/>
      <c r="BN37" s="156"/>
      <c r="BO37" s="156"/>
      <c r="BP37" s="156"/>
      <c r="BQ37" s="156"/>
      <c r="BR37" s="156"/>
      <c r="BS37" s="56" t="s">
        <v>79</v>
      </c>
      <c r="BT37" s="57"/>
      <c r="BU37" s="57"/>
      <c r="BV37" s="35"/>
      <c r="BW37" s="91"/>
      <c r="BX37" s="92"/>
      <c r="BY37" s="92"/>
      <c r="BZ37" s="92"/>
      <c r="CA37" s="92"/>
      <c r="CB37" s="95"/>
      <c r="CC37" s="96"/>
      <c r="CD37" s="96"/>
      <c r="CE37" s="96"/>
      <c r="CF37" s="96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6"/>
      <c r="DH37" s="5"/>
      <c r="DI37" s="5">
        <v>20</v>
      </c>
      <c r="DJ37" s="5"/>
      <c r="DK37" s="5">
        <v>20</v>
      </c>
    </row>
    <row r="38" spans="5:115" ht="8.1" customHeight="1">
      <c r="E38" s="164"/>
      <c r="F38" s="164"/>
      <c r="G38" s="120"/>
      <c r="H38" s="120"/>
      <c r="I38" s="120"/>
      <c r="J38" s="120"/>
      <c r="K38" s="120"/>
      <c r="L38" s="12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3"/>
      <c r="BI38" s="154"/>
      <c r="BJ38" s="154"/>
      <c r="BK38" s="154"/>
      <c r="BL38" s="154"/>
      <c r="BM38" s="154"/>
      <c r="BN38" s="157"/>
      <c r="BO38" s="157"/>
      <c r="BP38" s="157"/>
      <c r="BQ38" s="157"/>
      <c r="BR38" s="157"/>
      <c r="BS38" s="57"/>
      <c r="BT38" s="57"/>
      <c r="BU38" s="57"/>
      <c r="BV38" s="35"/>
      <c r="BW38" s="91"/>
      <c r="BX38" s="92"/>
      <c r="BY38" s="92"/>
      <c r="BZ38" s="92"/>
      <c r="CA38" s="92"/>
      <c r="CB38" s="95"/>
      <c r="CC38" s="96"/>
      <c r="CD38" s="96"/>
      <c r="CE38" s="96"/>
      <c r="CF38" s="96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6"/>
      <c r="DH38" s="5"/>
      <c r="DI38" s="5">
        <v>21</v>
      </c>
      <c r="DJ38" s="5"/>
      <c r="DK38" s="5">
        <v>21</v>
      </c>
    </row>
    <row r="39" spans="5:115" ht="8.1" customHeight="1">
      <c r="E39" s="164"/>
      <c r="F39" s="164"/>
      <c r="G39" s="120"/>
      <c r="H39" s="120"/>
      <c r="I39" s="120"/>
      <c r="J39" s="120"/>
      <c r="K39" s="120"/>
      <c r="L39" s="120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28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36"/>
      <c r="BW39" s="93"/>
      <c r="BX39" s="94"/>
      <c r="BY39" s="94"/>
      <c r="BZ39" s="94"/>
      <c r="CA39" s="94"/>
      <c r="CB39" s="97"/>
      <c r="CC39" s="98"/>
      <c r="CD39" s="98"/>
      <c r="CE39" s="98"/>
      <c r="CF39" s="98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6"/>
      <c r="DH39" s="5"/>
      <c r="DI39" s="5">
        <v>22</v>
      </c>
      <c r="DJ39" s="5"/>
      <c r="DK39" s="5">
        <v>22</v>
      </c>
    </row>
    <row r="40" spans="5:115" ht="8.1" customHeight="1">
      <c r="E40" s="54" t="s">
        <v>80</v>
      </c>
      <c r="F40" s="55"/>
      <c r="G40" s="119" t="s">
        <v>81</v>
      </c>
      <c r="H40" s="120"/>
      <c r="I40" s="120"/>
      <c r="J40" s="120"/>
      <c r="K40" s="120"/>
      <c r="L40" s="120"/>
      <c r="M40" s="109" t="s">
        <v>53</v>
      </c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76" t="s">
        <v>72</v>
      </c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28" t="s">
        <v>55</v>
      </c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63"/>
      <c r="BX40" s="64"/>
      <c r="BY40" s="64"/>
      <c r="BZ40" s="64"/>
      <c r="CA40" s="64"/>
      <c r="CB40" s="79"/>
      <c r="CC40" s="80"/>
      <c r="CD40" s="80"/>
      <c r="CE40" s="80"/>
      <c r="CF40" s="80"/>
      <c r="CG40" s="75" t="s">
        <v>56</v>
      </c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6"/>
      <c r="DH40" s="5"/>
      <c r="DI40" s="5">
        <v>23</v>
      </c>
      <c r="DJ40" s="5"/>
      <c r="DK40" s="5">
        <v>23</v>
      </c>
    </row>
    <row r="41" spans="5:115" ht="8.1" customHeight="1">
      <c r="E41" s="55"/>
      <c r="F41" s="55"/>
      <c r="G41" s="120"/>
      <c r="H41" s="120"/>
      <c r="I41" s="120"/>
      <c r="J41" s="120"/>
      <c r="K41" s="120"/>
      <c r="L41" s="120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65"/>
      <c r="BX41" s="66"/>
      <c r="BY41" s="66"/>
      <c r="BZ41" s="66"/>
      <c r="CA41" s="66"/>
      <c r="CB41" s="81"/>
      <c r="CC41" s="82"/>
      <c r="CD41" s="82"/>
      <c r="CE41" s="82"/>
      <c r="CF41" s="82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6"/>
      <c r="DH41" s="5"/>
      <c r="DI41" s="5">
        <v>24</v>
      </c>
      <c r="DJ41" s="5"/>
      <c r="DK41" s="5">
        <v>24</v>
      </c>
    </row>
    <row r="42" spans="5:115" ht="8.1" customHeight="1">
      <c r="E42" s="55"/>
      <c r="F42" s="55"/>
      <c r="G42" s="120"/>
      <c r="H42" s="120"/>
      <c r="I42" s="120"/>
      <c r="J42" s="120"/>
      <c r="K42" s="120"/>
      <c r="L42" s="120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65"/>
      <c r="BX42" s="66"/>
      <c r="BY42" s="66"/>
      <c r="BZ42" s="66"/>
      <c r="CA42" s="66"/>
      <c r="CB42" s="81"/>
      <c r="CC42" s="82"/>
      <c r="CD42" s="82"/>
      <c r="CE42" s="82"/>
      <c r="CF42" s="82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6"/>
      <c r="DH42" s="5"/>
      <c r="DI42" s="5">
        <v>25</v>
      </c>
      <c r="DJ42" s="5"/>
      <c r="DK42" s="5">
        <v>25</v>
      </c>
    </row>
    <row r="43" spans="5:115" ht="8.1" customHeight="1">
      <c r="E43" s="55"/>
      <c r="F43" s="55"/>
      <c r="G43" s="120"/>
      <c r="H43" s="120"/>
      <c r="I43" s="120"/>
      <c r="J43" s="120"/>
      <c r="K43" s="120"/>
      <c r="L43" s="120"/>
      <c r="M43" s="110" t="s">
        <v>82</v>
      </c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45" t="s">
        <v>83</v>
      </c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29" t="s">
        <v>84</v>
      </c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65"/>
      <c r="BX43" s="66"/>
      <c r="BY43" s="66"/>
      <c r="BZ43" s="66"/>
      <c r="CA43" s="66"/>
      <c r="CB43" s="81"/>
      <c r="CC43" s="82"/>
      <c r="CD43" s="82"/>
      <c r="CE43" s="82"/>
      <c r="CF43" s="82"/>
      <c r="CG43" s="75" t="s">
        <v>56</v>
      </c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6"/>
      <c r="DH43" s="5"/>
      <c r="DI43" s="5">
        <v>26</v>
      </c>
      <c r="DJ43" s="5"/>
      <c r="DK43" s="5">
        <v>26</v>
      </c>
    </row>
    <row r="44" spans="5:115" ht="8.1" customHeight="1">
      <c r="E44" s="55"/>
      <c r="F44" s="55"/>
      <c r="G44" s="120"/>
      <c r="H44" s="120"/>
      <c r="I44" s="120"/>
      <c r="J44" s="120"/>
      <c r="K44" s="120"/>
      <c r="L44" s="120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65"/>
      <c r="BX44" s="66"/>
      <c r="BY44" s="66"/>
      <c r="BZ44" s="66"/>
      <c r="CA44" s="66"/>
      <c r="CB44" s="81"/>
      <c r="CC44" s="82"/>
      <c r="CD44" s="82"/>
      <c r="CE44" s="82"/>
      <c r="CF44" s="82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6"/>
      <c r="DH44" s="5"/>
      <c r="DI44" s="5">
        <v>27</v>
      </c>
      <c r="DJ44" s="5"/>
      <c r="DK44" s="5">
        <v>27</v>
      </c>
    </row>
    <row r="45" spans="5:115" ht="8.1" customHeight="1">
      <c r="E45" s="55"/>
      <c r="F45" s="55"/>
      <c r="G45" s="120"/>
      <c r="H45" s="120"/>
      <c r="I45" s="120"/>
      <c r="J45" s="120"/>
      <c r="K45" s="120"/>
      <c r="L45" s="12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67"/>
      <c r="BX45" s="68"/>
      <c r="BY45" s="68"/>
      <c r="BZ45" s="68"/>
      <c r="CA45" s="68"/>
      <c r="CB45" s="158"/>
      <c r="CC45" s="159"/>
      <c r="CD45" s="159"/>
      <c r="CE45" s="159"/>
      <c r="CF45" s="159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6"/>
      <c r="DH45" s="5"/>
      <c r="DI45" s="5">
        <v>28</v>
      </c>
      <c r="DJ45" s="5"/>
      <c r="DK45" s="5">
        <v>28</v>
      </c>
    </row>
    <row r="46" spans="5:115" ht="8.1" customHeight="1">
      <c r="E46" s="54" t="s">
        <v>85</v>
      </c>
      <c r="F46" s="54"/>
      <c r="G46" s="108" t="s">
        <v>86</v>
      </c>
      <c r="H46" s="108"/>
      <c r="I46" s="108"/>
      <c r="J46" s="108"/>
      <c r="K46" s="108"/>
      <c r="L46" s="108"/>
      <c r="M46" s="109" t="s">
        <v>87</v>
      </c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 t="s">
        <v>65</v>
      </c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92" t="s">
        <v>88</v>
      </c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63"/>
      <c r="BX46" s="64"/>
      <c r="BY46" s="64"/>
      <c r="BZ46" s="64"/>
      <c r="CA46" s="64"/>
      <c r="CB46" s="79"/>
      <c r="CC46" s="80"/>
      <c r="CD46" s="80"/>
      <c r="CE46" s="80"/>
      <c r="CF46" s="80"/>
      <c r="CG46" s="75" t="s">
        <v>56</v>
      </c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6"/>
      <c r="DH46" s="5"/>
      <c r="DI46" s="5">
        <v>29</v>
      </c>
      <c r="DJ46" s="5"/>
      <c r="DK46" s="5">
        <v>29</v>
      </c>
    </row>
    <row r="47" spans="5:115" ht="8.1" customHeight="1">
      <c r="E47" s="54"/>
      <c r="F47" s="54"/>
      <c r="G47" s="108"/>
      <c r="H47" s="108"/>
      <c r="I47" s="108"/>
      <c r="J47" s="108"/>
      <c r="K47" s="108"/>
      <c r="L47" s="108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65"/>
      <c r="BX47" s="66"/>
      <c r="BY47" s="66"/>
      <c r="BZ47" s="66"/>
      <c r="CA47" s="66"/>
      <c r="CB47" s="81"/>
      <c r="CC47" s="82"/>
      <c r="CD47" s="82"/>
      <c r="CE47" s="82"/>
      <c r="CF47" s="82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6"/>
      <c r="DH47" s="5"/>
      <c r="DI47" s="5">
        <v>30</v>
      </c>
      <c r="DJ47" s="5"/>
      <c r="DK47" s="5">
        <v>30</v>
      </c>
    </row>
    <row r="48" spans="5:115" ht="8.1" customHeight="1">
      <c r="E48" s="54"/>
      <c r="F48" s="54"/>
      <c r="G48" s="108"/>
      <c r="H48" s="108"/>
      <c r="I48" s="108"/>
      <c r="J48" s="108"/>
      <c r="K48" s="108"/>
      <c r="L48" s="108"/>
      <c r="M48" s="106" t="s">
        <v>89</v>
      </c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 t="s">
        <v>72</v>
      </c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11" t="s">
        <v>90</v>
      </c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3"/>
      <c r="BH48" s="116" t="s">
        <v>91</v>
      </c>
      <c r="BI48" s="117"/>
      <c r="BJ48" s="117"/>
      <c r="BK48" s="117"/>
      <c r="BL48" s="102"/>
      <c r="BM48" s="102"/>
      <c r="BN48" s="102"/>
      <c r="BO48" s="102"/>
      <c r="BP48" s="102"/>
      <c r="BQ48" s="117" t="s">
        <v>92</v>
      </c>
      <c r="BR48" s="117"/>
      <c r="BS48" s="117"/>
      <c r="BT48" s="37"/>
      <c r="BU48" s="37"/>
      <c r="BV48" s="38"/>
      <c r="BW48" s="91" t="str">
        <f>IF(OR(OR(DI52="",DI53=""),AK56="+"),"",IF(AND(DI52="○",DI53="○"),"○",""))</f>
        <v/>
      </c>
      <c r="BX48" s="92"/>
      <c r="BY48" s="92"/>
      <c r="BZ48" s="92"/>
      <c r="CA48" s="92"/>
      <c r="CB48" s="95" t="str">
        <f>IF(OR(DI52="",DI53=""),"",IF(OR(OR(DI52="×",DI53="×"),AK56="+"),"○",""))</f>
        <v/>
      </c>
      <c r="CC48" s="96"/>
      <c r="CD48" s="96"/>
      <c r="CE48" s="96"/>
      <c r="CF48" s="96"/>
      <c r="CG48" s="83" t="s">
        <v>93</v>
      </c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4"/>
      <c r="DH48" s="5"/>
      <c r="DI48" s="5">
        <v>31</v>
      </c>
      <c r="DJ48" s="5"/>
      <c r="DK48" s="5">
        <v>31</v>
      </c>
    </row>
    <row r="49" spans="5:117" ht="8.1" customHeight="1">
      <c r="E49" s="54"/>
      <c r="F49" s="54"/>
      <c r="G49" s="108"/>
      <c r="H49" s="108"/>
      <c r="I49" s="108"/>
      <c r="J49" s="108"/>
      <c r="K49" s="108"/>
      <c r="L49" s="108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78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5"/>
      <c r="BH49" s="104"/>
      <c r="BI49" s="105"/>
      <c r="BJ49" s="105"/>
      <c r="BK49" s="105"/>
      <c r="BL49" s="103"/>
      <c r="BM49" s="103"/>
      <c r="BN49" s="103"/>
      <c r="BO49" s="103"/>
      <c r="BP49" s="103"/>
      <c r="BQ49" s="105"/>
      <c r="BR49" s="105"/>
      <c r="BS49" s="105"/>
      <c r="BT49" s="39"/>
      <c r="BU49" s="39"/>
      <c r="BV49" s="27"/>
      <c r="BW49" s="91"/>
      <c r="BX49" s="92"/>
      <c r="BY49" s="92"/>
      <c r="BZ49" s="92"/>
      <c r="CA49" s="92"/>
      <c r="CB49" s="95"/>
      <c r="CC49" s="96"/>
      <c r="CD49" s="96"/>
      <c r="CE49" s="96"/>
      <c r="CF49" s="96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4"/>
      <c r="DH49" s="6" t="s">
        <v>2</v>
      </c>
      <c r="DI49" s="5">
        <v>32</v>
      </c>
      <c r="DJ49" s="5"/>
      <c r="DK49" s="5"/>
    </row>
    <row r="50" spans="5:117" ht="8.1" customHeight="1">
      <c r="E50" s="54"/>
      <c r="F50" s="54"/>
      <c r="G50" s="108"/>
      <c r="H50" s="108"/>
      <c r="I50" s="108"/>
      <c r="J50" s="108"/>
      <c r="K50" s="108"/>
      <c r="L50" s="108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78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5"/>
      <c r="BH50" s="194" t="s">
        <v>94</v>
      </c>
      <c r="BI50" s="118"/>
      <c r="BJ50" s="118"/>
      <c r="BK50" s="118"/>
      <c r="BL50" s="101"/>
      <c r="BM50" s="101"/>
      <c r="BN50" s="101"/>
      <c r="BO50" s="101"/>
      <c r="BP50" s="101"/>
      <c r="BQ50" s="105" t="s">
        <v>92</v>
      </c>
      <c r="BR50" s="105"/>
      <c r="BS50" s="105"/>
      <c r="BT50" s="39"/>
      <c r="BU50" s="39"/>
      <c r="BV50" s="27"/>
      <c r="BW50" s="91"/>
      <c r="BX50" s="92"/>
      <c r="BY50" s="92"/>
      <c r="BZ50" s="92"/>
      <c r="CA50" s="92"/>
      <c r="CB50" s="95"/>
      <c r="CC50" s="96"/>
      <c r="CD50" s="96"/>
      <c r="CE50" s="96"/>
      <c r="CF50" s="96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4"/>
    </row>
    <row r="51" spans="5:117" ht="8.1" customHeight="1">
      <c r="E51" s="54"/>
      <c r="F51" s="54"/>
      <c r="G51" s="108"/>
      <c r="H51" s="108"/>
      <c r="I51" s="108"/>
      <c r="J51" s="108"/>
      <c r="K51" s="108"/>
      <c r="L51" s="108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78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5"/>
      <c r="BH51" s="194"/>
      <c r="BI51" s="118"/>
      <c r="BJ51" s="118"/>
      <c r="BK51" s="118"/>
      <c r="BL51" s="101"/>
      <c r="BM51" s="101"/>
      <c r="BN51" s="101"/>
      <c r="BO51" s="101"/>
      <c r="BP51" s="101"/>
      <c r="BQ51" s="105"/>
      <c r="BR51" s="105"/>
      <c r="BS51" s="105"/>
      <c r="BT51" s="39"/>
      <c r="BU51" s="39"/>
      <c r="BV51" s="27"/>
      <c r="BW51" s="91"/>
      <c r="BX51" s="92"/>
      <c r="BY51" s="92"/>
      <c r="BZ51" s="92"/>
      <c r="CA51" s="92"/>
      <c r="CB51" s="95"/>
      <c r="CC51" s="96"/>
      <c r="CD51" s="96"/>
      <c r="CE51" s="96"/>
      <c r="CF51" s="96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4"/>
    </row>
    <row r="52" spans="5:117" ht="8.1" customHeight="1">
      <c r="E52" s="54"/>
      <c r="F52" s="54"/>
      <c r="G52" s="108"/>
      <c r="H52" s="108"/>
      <c r="I52" s="108"/>
      <c r="J52" s="108"/>
      <c r="K52" s="108"/>
      <c r="L52" s="108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4" t="s">
        <v>95</v>
      </c>
      <c r="AL52" s="105"/>
      <c r="AM52" s="105"/>
      <c r="AN52" s="105"/>
      <c r="AO52" s="105"/>
      <c r="AP52" s="105"/>
      <c r="AQ52" s="118" t="s">
        <v>91</v>
      </c>
      <c r="AR52" s="118"/>
      <c r="AS52" s="118"/>
      <c r="AT52" s="118"/>
      <c r="AU52" s="118"/>
      <c r="AV52" s="99" t="s">
        <v>96</v>
      </c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100"/>
      <c r="BH52" s="40"/>
      <c r="BI52" s="39"/>
      <c r="BJ52" s="39"/>
      <c r="BK52" s="39"/>
      <c r="BL52" s="101"/>
      <c r="BM52" s="101"/>
      <c r="BN52" s="101"/>
      <c r="BO52" s="101"/>
      <c r="BP52" s="101"/>
      <c r="BQ52" s="105" t="s">
        <v>97</v>
      </c>
      <c r="BR52" s="105"/>
      <c r="BS52" s="105"/>
      <c r="BT52" s="39"/>
      <c r="BU52" s="39"/>
      <c r="BV52" s="27"/>
      <c r="BW52" s="91"/>
      <c r="BX52" s="92"/>
      <c r="BY52" s="92"/>
      <c r="BZ52" s="92"/>
      <c r="CA52" s="92"/>
      <c r="CB52" s="95"/>
      <c r="CC52" s="96"/>
      <c r="CD52" s="96"/>
      <c r="CE52" s="96"/>
      <c r="CF52" s="96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4"/>
      <c r="DH52" s="6" t="s">
        <v>98</v>
      </c>
      <c r="DI52" s="5" t="str">
        <f>IF(BL48="","",IF(BL48&lt;=15,"○","×"))</f>
        <v/>
      </c>
    </row>
    <row r="53" spans="5:117" ht="8.1" customHeight="1">
      <c r="E53" s="54"/>
      <c r="F53" s="54"/>
      <c r="G53" s="108"/>
      <c r="H53" s="108"/>
      <c r="I53" s="108"/>
      <c r="J53" s="108"/>
      <c r="K53" s="108"/>
      <c r="L53" s="108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4"/>
      <c r="AL53" s="105"/>
      <c r="AM53" s="105"/>
      <c r="AN53" s="105"/>
      <c r="AO53" s="105"/>
      <c r="AP53" s="105"/>
      <c r="AQ53" s="118"/>
      <c r="AR53" s="118"/>
      <c r="AS53" s="118"/>
      <c r="AT53" s="118"/>
      <c r="AU53" s="118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100"/>
      <c r="BH53" s="40"/>
      <c r="BI53" s="39"/>
      <c r="BJ53" s="39"/>
      <c r="BK53" s="39"/>
      <c r="BL53" s="101"/>
      <c r="BM53" s="101"/>
      <c r="BN53" s="101"/>
      <c r="BO53" s="101"/>
      <c r="BP53" s="101"/>
      <c r="BQ53" s="105"/>
      <c r="BR53" s="105"/>
      <c r="BS53" s="105"/>
      <c r="BT53" s="39"/>
      <c r="BU53" s="39"/>
      <c r="BV53" s="27"/>
      <c r="BW53" s="91"/>
      <c r="BX53" s="92"/>
      <c r="BY53" s="92"/>
      <c r="BZ53" s="92"/>
      <c r="CA53" s="92"/>
      <c r="CB53" s="95"/>
      <c r="CC53" s="96"/>
      <c r="CD53" s="96"/>
      <c r="CE53" s="96"/>
      <c r="CF53" s="96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4"/>
      <c r="DH53" s="6" t="s">
        <v>99</v>
      </c>
      <c r="DI53" s="5" t="str">
        <f>IF(OR(BL50="",BL52=""),"",IF(AND(BL50&lt;=10,BL52&lt;200),"○","×"))</f>
        <v/>
      </c>
    </row>
    <row r="54" spans="5:117" ht="8.1" customHeight="1">
      <c r="E54" s="54"/>
      <c r="F54" s="54"/>
      <c r="G54" s="108"/>
      <c r="H54" s="108"/>
      <c r="I54" s="108"/>
      <c r="J54" s="108"/>
      <c r="K54" s="108"/>
      <c r="L54" s="108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4"/>
      <c r="AL54" s="105"/>
      <c r="AM54" s="105"/>
      <c r="AN54" s="105"/>
      <c r="AO54" s="105"/>
      <c r="AP54" s="105"/>
      <c r="AQ54" s="118" t="s">
        <v>94</v>
      </c>
      <c r="AR54" s="118"/>
      <c r="AS54" s="118"/>
      <c r="AT54" s="118"/>
      <c r="AU54" s="118"/>
      <c r="AV54" s="99" t="s">
        <v>100</v>
      </c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100"/>
      <c r="BH54" s="104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30"/>
      <c r="BW54" s="91"/>
      <c r="BX54" s="92"/>
      <c r="BY54" s="92"/>
      <c r="BZ54" s="92"/>
      <c r="CA54" s="92"/>
      <c r="CB54" s="95"/>
      <c r="CC54" s="96"/>
      <c r="CD54" s="96"/>
      <c r="CE54" s="96"/>
      <c r="CF54" s="96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4"/>
    </row>
    <row r="55" spans="5:117" ht="8.1" customHeight="1">
      <c r="E55" s="54"/>
      <c r="F55" s="54"/>
      <c r="G55" s="108"/>
      <c r="H55" s="108"/>
      <c r="I55" s="108"/>
      <c r="J55" s="108"/>
      <c r="K55" s="108"/>
      <c r="L55" s="108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4"/>
      <c r="AL55" s="105"/>
      <c r="AM55" s="105"/>
      <c r="AN55" s="105"/>
      <c r="AO55" s="105"/>
      <c r="AP55" s="105"/>
      <c r="AQ55" s="118"/>
      <c r="AR55" s="118"/>
      <c r="AS55" s="118"/>
      <c r="AT55" s="118"/>
      <c r="AU55" s="118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100"/>
      <c r="BH55" s="104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30"/>
      <c r="BW55" s="91"/>
      <c r="BX55" s="92"/>
      <c r="BY55" s="92"/>
      <c r="BZ55" s="92"/>
      <c r="CA55" s="92"/>
      <c r="CB55" s="95"/>
      <c r="CC55" s="96"/>
      <c r="CD55" s="96"/>
      <c r="CE55" s="96"/>
      <c r="CF55" s="96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4"/>
    </row>
    <row r="56" spans="5:117" ht="8.1" customHeight="1">
      <c r="E56" s="54"/>
      <c r="F56" s="54"/>
      <c r="G56" s="108"/>
      <c r="H56" s="108"/>
      <c r="I56" s="108"/>
      <c r="J56" s="108"/>
      <c r="K56" s="108"/>
      <c r="L56" s="108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85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9"/>
      <c r="BH56" s="85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9"/>
      <c r="BW56" s="91"/>
      <c r="BX56" s="92"/>
      <c r="BY56" s="92"/>
      <c r="BZ56" s="92"/>
      <c r="CA56" s="92"/>
      <c r="CB56" s="95"/>
      <c r="CC56" s="96"/>
      <c r="CD56" s="96"/>
      <c r="CE56" s="96"/>
      <c r="CF56" s="96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4"/>
    </row>
    <row r="57" spans="5:117" ht="8.1" customHeight="1">
      <c r="E57" s="54"/>
      <c r="F57" s="54"/>
      <c r="G57" s="108"/>
      <c r="H57" s="108"/>
      <c r="I57" s="108"/>
      <c r="J57" s="108"/>
      <c r="K57" s="108"/>
      <c r="L57" s="108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87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90"/>
      <c r="BH57" s="87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90"/>
      <c r="BW57" s="93"/>
      <c r="BX57" s="94"/>
      <c r="BY57" s="94"/>
      <c r="BZ57" s="94"/>
      <c r="CA57" s="94"/>
      <c r="CB57" s="97"/>
      <c r="CC57" s="98"/>
      <c r="CD57" s="98"/>
      <c r="CE57" s="98"/>
      <c r="CF57" s="98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4"/>
    </row>
    <row r="58" spans="5:117" ht="8.1" customHeight="1">
      <c r="E58" s="54" t="s">
        <v>101</v>
      </c>
      <c r="F58" s="54"/>
      <c r="G58" s="120" t="s">
        <v>24</v>
      </c>
      <c r="H58" s="120"/>
      <c r="I58" s="120"/>
      <c r="J58" s="120"/>
      <c r="K58" s="120"/>
      <c r="L58" s="120"/>
      <c r="M58" s="109" t="s">
        <v>102</v>
      </c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 t="s">
        <v>65</v>
      </c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91" t="s">
        <v>103</v>
      </c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63"/>
      <c r="BX58" s="64"/>
      <c r="BY58" s="64"/>
      <c r="BZ58" s="64"/>
      <c r="CA58" s="64"/>
      <c r="CB58" s="79"/>
      <c r="CC58" s="80"/>
      <c r="CD58" s="80"/>
      <c r="CE58" s="80"/>
      <c r="CF58" s="80"/>
      <c r="CG58" s="75" t="s">
        <v>56</v>
      </c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6"/>
      <c r="DM58" s="5"/>
    </row>
    <row r="59" spans="5:117" ht="8.1" customHeight="1">
      <c r="E59" s="54"/>
      <c r="F59" s="54"/>
      <c r="G59" s="120"/>
      <c r="H59" s="120"/>
      <c r="I59" s="120"/>
      <c r="J59" s="120"/>
      <c r="K59" s="120"/>
      <c r="L59" s="12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65"/>
      <c r="BX59" s="66"/>
      <c r="BY59" s="66"/>
      <c r="BZ59" s="66"/>
      <c r="CA59" s="66"/>
      <c r="CB59" s="81"/>
      <c r="CC59" s="82"/>
      <c r="CD59" s="82"/>
      <c r="CE59" s="82"/>
      <c r="CF59" s="82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6"/>
      <c r="DM59" s="5" t="s">
        <v>61</v>
      </c>
    </row>
    <row r="60" spans="5:117" ht="8.1" customHeight="1">
      <c r="E60" s="54"/>
      <c r="F60" s="54"/>
      <c r="G60" s="120"/>
      <c r="H60" s="120"/>
      <c r="I60" s="120"/>
      <c r="J60" s="120"/>
      <c r="K60" s="120"/>
      <c r="L60" s="12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65"/>
      <c r="BX60" s="66"/>
      <c r="BY60" s="66"/>
      <c r="BZ60" s="66"/>
      <c r="CA60" s="66"/>
      <c r="CB60" s="81"/>
      <c r="CC60" s="82"/>
      <c r="CD60" s="82"/>
      <c r="CE60" s="82"/>
      <c r="CF60" s="82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6"/>
      <c r="DM60" s="5" t="s">
        <v>104</v>
      </c>
    </row>
    <row r="61" spans="5:117" ht="8.1" customHeight="1">
      <c r="E61" s="54"/>
      <c r="F61" s="54"/>
      <c r="G61" s="120"/>
      <c r="H61" s="120"/>
      <c r="I61" s="120"/>
      <c r="J61" s="120"/>
      <c r="K61" s="120"/>
      <c r="L61" s="120"/>
      <c r="M61" s="110" t="s">
        <v>105</v>
      </c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45" t="s">
        <v>106</v>
      </c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11" t="s">
        <v>107</v>
      </c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3"/>
      <c r="BH61" s="41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3"/>
      <c r="BW61" s="91" t="str">
        <f>IF(OR(AR66="",BN62=""),"",IF(AR66&gt;=BN62,"○",""))</f>
        <v/>
      </c>
      <c r="BX61" s="92"/>
      <c r="BY61" s="92"/>
      <c r="BZ61" s="92"/>
      <c r="CA61" s="92"/>
      <c r="CB61" s="95" t="str">
        <f>IF(OR(AR66="",BN62=""),"",IF(AR66&lt;BN62,"○",""))</f>
        <v/>
      </c>
      <c r="CC61" s="96"/>
      <c r="CD61" s="96"/>
      <c r="CE61" s="96"/>
      <c r="CF61" s="96"/>
      <c r="CG61" s="77" t="s">
        <v>108</v>
      </c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8"/>
      <c r="DM61" s="5" t="s">
        <v>109</v>
      </c>
    </row>
    <row r="62" spans="5:117" ht="8.1" customHeight="1">
      <c r="E62" s="54"/>
      <c r="F62" s="54"/>
      <c r="G62" s="120"/>
      <c r="H62" s="120"/>
      <c r="I62" s="120"/>
      <c r="J62" s="120"/>
      <c r="K62" s="120"/>
      <c r="L62" s="12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78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5"/>
      <c r="BH62" s="143" t="s">
        <v>110</v>
      </c>
      <c r="BI62" s="188"/>
      <c r="BJ62" s="188"/>
      <c r="BK62" s="188"/>
      <c r="BL62" s="188"/>
      <c r="BM62" s="188"/>
      <c r="BN62" s="181"/>
      <c r="BO62" s="181"/>
      <c r="BP62" s="181"/>
      <c r="BQ62" s="181"/>
      <c r="BR62" s="181"/>
      <c r="BS62" s="56" t="s">
        <v>79</v>
      </c>
      <c r="BT62" s="57"/>
      <c r="BU62" s="57"/>
      <c r="BV62" s="44"/>
      <c r="BW62" s="91"/>
      <c r="BX62" s="92"/>
      <c r="BY62" s="92"/>
      <c r="BZ62" s="92"/>
      <c r="CA62" s="92"/>
      <c r="CB62" s="95"/>
      <c r="CC62" s="96"/>
      <c r="CD62" s="96"/>
      <c r="CE62" s="96"/>
      <c r="CF62" s="96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8"/>
      <c r="DM62" s="5" t="s">
        <v>111</v>
      </c>
    </row>
    <row r="63" spans="5:117" ht="8.1" customHeight="1">
      <c r="E63" s="54"/>
      <c r="F63" s="54"/>
      <c r="G63" s="120"/>
      <c r="H63" s="120"/>
      <c r="I63" s="120"/>
      <c r="J63" s="120"/>
      <c r="K63" s="120"/>
      <c r="L63" s="12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78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5"/>
      <c r="BH63" s="189"/>
      <c r="BI63" s="188"/>
      <c r="BJ63" s="188"/>
      <c r="BK63" s="188"/>
      <c r="BL63" s="188"/>
      <c r="BM63" s="188"/>
      <c r="BN63" s="182"/>
      <c r="BO63" s="182"/>
      <c r="BP63" s="182"/>
      <c r="BQ63" s="182"/>
      <c r="BR63" s="182"/>
      <c r="BS63" s="57"/>
      <c r="BT63" s="57"/>
      <c r="BU63" s="57"/>
      <c r="BV63" s="44"/>
      <c r="BW63" s="91"/>
      <c r="BX63" s="92"/>
      <c r="BY63" s="92"/>
      <c r="BZ63" s="92"/>
      <c r="CA63" s="92"/>
      <c r="CB63" s="95"/>
      <c r="CC63" s="96"/>
      <c r="CD63" s="96"/>
      <c r="CE63" s="96"/>
      <c r="CF63" s="96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8"/>
      <c r="DM63" s="5" t="s">
        <v>112</v>
      </c>
    </row>
    <row r="64" spans="5:117" ht="8.1" customHeight="1">
      <c r="E64" s="54"/>
      <c r="F64" s="54"/>
      <c r="G64" s="120"/>
      <c r="H64" s="120"/>
      <c r="I64" s="120"/>
      <c r="J64" s="120"/>
      <c r="K64" s="120"/>
      <c r="L64" s="12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78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5"/>
      <c r="BH64" s="45"/>
      <c r="BI64" s="46"/>
      <c r="BJ64" s="46"/>
      <c r="BK64" s="46"/>
      <c r="BL64" s="46"/>
      <c r="BM64" s="46"/>
      <c r="BN64" s="134"/>
      <c r="BO64" s="134"/>
      <c r="BP64" s="134"/>
      <c r="BQ64" s="134"/>
      <c r="BR64" s="134"/>
      <c r="BS64" s="46"/>
      <c r="BT64" s="46"/>
      <c r="BU64" s="46"/>
      <c r="BV64" s="44"/>
      <c r="BW64" s="91"/>
      <c r="BX64" s="92"/>
      <c r="BY64" s="92"/>
      <c r="BZ64" s="92"/>
      <c r="CA64" s="92"/>
      <c r="CB64" s="95"/>
      <c r="CC64" s="96"/>
      <c r="CD64" s="96"/>
      <c r="CE64" s="96"/>
      <c r="CF64" s="96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8"/>
      <c r="DM64" s="5"/>
    </row>
    <row r="65" spans="5:117" ht="8.1" customHeight="1">
      <c r="E65" s="54"/>
      <c r="F65" s="54"/>
      <c r="G65" s="120"/>
      <c r="H65" s="120"/>
      <c r="I65" s="120"/>
      <c r="J65" s="120"/>
      <c r="K65" s="120"/>
      <c r="L65" s="12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78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5"/>
      <c r="BH65" s="143" t="s">
        <v>113</v>
      </c>
      <c r="BI65" s="144"/>
      <c r="BJ65" s="144"/>
      <c r="BK65" s="144"/>
      <c r="BL65" s="144"/>
      <c r="BM65" s="144"/>
      <c r="BN65" s="181"/>
      <c r="BO65" s="181"/>
      <c r="BP65" s="181"/>
      <c r="BQ65" s="181"/>
      <c r="BR65" s="181"/>
      <c r="BS65" s="56" t="s">
        <v>79</v>
      </c>
      <c r="BT65" s="57"/>
      <c r="BU65" s="57"/>
      <c r="BV65" s="44"/>
      <c r="BW65" s="91"/>
      <c r="BX65" s="92"/>
      <c r="BY65" s="92"/>
      <c r="BZ65" s="92"/>
      <c r="CA65" s="92"/>
      <c r="CB65" s="95"/>
      <c r="CC65" s="96"/>
      <c r="CD65" s="96"/>
      <c r="CE65" s="96"/>
      <c r="CF65" s="96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8"/>
      <c r="DM65" s="5" t="s">
        <v>114</v>
      </c>
    </row>
    <row r="66" spans="5:117" ht="8.1" customHeight="1">
      <c r="E66" s="54"/>
      <c r="F66" s="54"/>
      <c r="G66" s="120"/>
      <c r="H66" s="120"/>
      <c r="I66" s="120"/>
      <c r="J66" s="120"/>
      <c r="K66" s="120"/>
      <c r="L66" s="12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34"/>
      <c r="AL66" s="47"/>
      <c r="AM66" s="58" t="s">
        <v>115</v>
      </c>
      <c r="AN66" s="58"/>
      <c r="AO66" s="58"/>
      <c r="AP66" s="58"/>
      <c r="AQ66" s="58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56" t="s">
        <v>79</v>
      </c>
      <c r="BD66" s="57"/>
      <c r="BE66" s="57"/>
      <c r="BF66" s="48"/>
      <c r="BG66" s="49"/>
      <c r="BH66" s="143"/>
      <c r="BI66" s="144"/>
      <c r="BJ66" s="144"/>
      <c r="BK66" s="144"/>
      <c r="BL66" s="144"/>
      <c r="BM66" s="144"/>
      <c r="BN66" s="182"/>
      <c r="BO66" s="182"/>
      <c r="BP66" s="182"/>
      <c r="BQ66" s="182"/>
      <c r="BR66" s="182"/>
      <c r="BS66" s="57"/>
      <c r="BT66" s="57"/>
      <c r="BU66" s="57"/>
      <c r="BV66" s="44"/>
      <c r="BW66" s="91"/>
      <c r="BX66" s="92"/>
      <c r="BY66" s="92"/>
      <c r="BZ66" s="92"/>
      <c r="CA66" s="92"/>
      <c r="CB66" s="95"/>
      <c r="CC66" s="96"/>
      <c r="CD66" s="96"/>
      <c r="CE66" s="96"/>
      <c r="CF66" s="96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8"/>
      <c r="DM66" s="5" t="s">
        <v>116</v>
      </c>
    </row>
    <row r="67" spans="5:117" ht="8.1" customHeight="1">
      <c r="E67" s="54"/>
      <c r="F67" s="54"/>
      <c r="G67" s="120"/>
      <c r="H67" s="120"/>
      <c r="I67" s="120"/>
      <c r="J67" s="120"/>
      <c r="K67" s="120"/>
      <c r="L67" s="12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50"/>
      <c r="AL67" s="47"/>
      <c r="AM67" s="58"/>
      <c r="AN67" s="58"/>
      <c r="AO67" s="58"/>
      <c r="AP67" s="58"/>
      <c r="AQ67" s="58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57"/>
      <c r="BD67" s="57"/>
      <c r="BE67" s="57"/>
      <c r="BF67" s="48"/>
      <c r="BG67" s="49"/>
      <c r="BH67" s="137"/>
      <c r="BI67" s="138"/>
      <c r="BJ67" s="138"/>
      <c r="BK67" s="138"/>
      <c r="BL67" s="138"/>
      <c r="BM67" s="138"/>
      <c r="BN67" s="138"/>
      <c r="BO67" s="138"/>
      <c r="BP67" s="138"/>
      <c r="BQ67" s="138"/>
      <c r="BR67" s="138"/>
      <c r="BS67" s="138"/>
      <c r="BT67" s="138"/>
      <c r="BU67" s="138"/>
      <c r="BV67" s="139"/>
      <c r="BW67" s="91"/>
      <c r="BX67" s="92"/>
      <c r="BY67" s="92"/>
      <c r="BZ67" s="92"/>
      <c r="CA67" s="92"/>
      <c r="CB67" s="95"/>
      <c r="CC67" s="96"/>
      <c r="CD67" s="96"/>
      <c r="CE67" s="96"/>
      <c r="CF67" s="96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8"/>
      <c r="DM67" s="5" t="s">
        <v>117</v>
      </c>
    </row>
    <row r="68" spans="5:117" ht="8.1" customHeight="1">
      <c r="E68" s="54"/>
      <c r="F68" s="54"/>
      <c r="G68" s="120"/>
      <c r="H68" s="120"/>
      <c r="I68" s="120"/>
      <c r="J68" s="120"/>
      <c r="K68" s="120"/>
      <c r="L68" s="12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51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3"/>
      <c r="BH68" s="140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2"/>
      <c r="BW68" s="91"/>
      <c r="BX68" s="92"/>
      <c r="BY68" s="92"/>
      <c r="BZ68" s="92"/>
      <c r="CA68" s="92"/>
      <c r="CB68" s="95"/>
      <c r="CC68" s="96"/>
      <c r="CD68" s="96"/>
      <c r="CE68" s="96"/>
      <c r="CF68" s="96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8"/>
      <c r="DM68" s="5" t="s">
        <v>118</v>
      </c>
    </row>
    <row r="69" spans="5:117" ht="8.1" customHeight="1">
      <c r="E69" s="54"/>
      <c r="F69" s="54"/>
      <c r="G69" s="120"/>
      <c r="H69" s="120"/>
      <c r="I69" s="120"/>
      <c r="J69" s="120"/>
      <c r="K69" s="120"/>
      <c r="L69" s="120"/>
      <c r="M69" s="145" t="s">
        <v>119</v>
      </c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 t="s">
        <v>65</v>
      </c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06" t="s">
        <v>120</v>
      </c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86"/>
      <c r="BI69" s="186"/>
      <c r="BJ69" s="186"/>
      <c r="BK69" s="186"/>
      <c r="BL69" s="186"/>
      <c r="BM69" s="186"/>
      <c r="BN69" s="132"/>
      <c r="BO69" s="132"/>
      <c r="BP69" s="132"/>
      <c r="BQ69" s="132"/>
      <c r="BR69" s="132"/>
      <c r="BS69" s="132"/>
      <c r="BT69" s="132"/>
      <c r="BU69" s="132"/>
      <c r="BV69" s="132"/>
      <c r="BW69" s="65"/>
      <c r="BX69" s="66"/>
      <c r="BY69" s="66"/>
      <c r="BZ69" s="66"/>
      <c r="CA69" s="66"/>
      <c r="CB69" s="81"/>
      <c r="CC69" s="82"/>
      <c r="CD69" s="82"/>
      <c r="CE69" s="82"/>
      <c r="CF69" s="82"/>
      <c r="CG69" s="75" t="s">
        <v>56</v>
      </c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6"/>
      <c r="DM69" s="5" t="s">
        <v>121</v>
      </c>
    </row>
    <row r="70" spans="5:117" ht="8.1" customHeight="1">
      <c r="E70" s="54"/>
      <c r="F70" s="54"/>
      <c r="G70" s="120"/>
      <c r="H70" s="120"/>
      <c r="I70" s="120"/>
      <c r="J70" s="120"/>
      <c r="K70" s="120"/>
      <c r="L70" s="12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86"/>
      <c r="BI70" s="186"/>
      <c r="BJ70" s="186"/>
      <c r="BK70" s="186"/>
      <c r="BL70" s="186"/>
      <c r="BM70" s="186"/>
      <c r="BN70" s="132"/>
      <c r="BO70" s="132"/>
      <c r="BP70" s="132"/>
      <c r="BQ70" s="132"/>
      <c r="BR70" s="132"/>
      <c r="BS70" s="132"/>
      <c r="BT70" s="132"/>
      <c r="BU70" s="132"/>
      <c r="BV70" s="132"/>
      <c r="BW70" s="65"/>
      <c r="BX70" s="66"/>
      <c r="BY70" s="66"/>
      <c r="BZ70" s="66"/>
      <c r="CA70" s="66"/>
      <c r="CB70" s="81"/>
      <c r="CC70" s="82"/>
      <c r="CD70" s="82"/>
      <c r="CE70" s="82"/>
      <c r="CF70" s="82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6"/>
      <c r="DM70" s="5" t="s">
        <v>122</v>
      </c>
    </row>
    <row r="71" spans="5:117" ht="8.1" customHeight="1">
      <c r="E71" s="54"/>
      <c r="F71" s="54"/>
      <c r="G71" s="120"/>
      <c r="H71" s="120"/>
      <c r="I71" s="120"/>
      <c r="J71" s="120"/>
      <c r="K71" s="120"/>
      <c r="L71" s="120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67"/>
      <c r="BX71" s="68"/>
      <c r="BY71" s="68"/>
      <c r="BZ71" s="68"/>
      <c r="CA71" s="68"/>
      <c r="CB71" s="158"/>
      <c r="CC71" s="159"/>
      <c r="CD71" s="159"/>
      <c r="CE71" s="159"/>
      <c r="CF71" s="159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6"/>
      <c r="DM71" s="5" t="s">
        <v>123</v>
      </c>
    </row>
    <row r="72" spans="5:117" ht="8.1" customHeight="1">
      <c r="E72" s="183" t="s">
        <v>132</v>
      </c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08"/>
      <c r="BR72" s="108"/>
      <c r="BS72" s="108"/>
      <c r="BT72" s="108"/>
      <c r="BU72" s="108"/>
      <c r="BV72" s="108"/>
      <c r="BW72" s="108"/>
      <c r="BX72" s="108"/>
      <c r="BY72" s="108"/>
      <c r="BZ72" s="108"/>
      <c r="CA72" s="108"/>
      <c r="CB72" s="108"/>
      <c r="CC72" s="108"/>
      <c r="CD72" s="108"/>
      <c r="CE72" s="108"/>
      <c r="CF72" s="108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DM72" s="5" t="s">
        <v>124</v>
      </c>
    </row>
    <row r="73" spans="5:117" ht="8.1" customHeight="1"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08"/>
      <c r="BS73" s="108"/>
      <c r="BT73" s="108"/>
      <c r="BU73" s="108"/>
      <c r="BV73" s="108"/>
      <c r="BW73" s="108"/>
      <c r="BX73" s="108"/>
      <c r="BY73" s="108"/>
      <c r="BZ73" s="108"/>
      <c r="CA73" s="108"/>
      <c r="CB73" s="108"/>
      <c r="CC73" s="108"/>
      <c r="CD73" s="108"/>
      <c r="CE73" s="108"/>
      <c r="CF73" s="108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DM73" s="5" t="s">
        <v>125</v>
      </c>
    </row>
    <row r="74" spans="5:117" ht="8.1" customHeight="1"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08"/>
      <c r="BS74" s="108"/>
      <c r="BT74" s="108"/>
      <c r="BU74" s="108"/>
      <c r="BV74" s="108"/>
      <c r="BW74" s="108"/>
      <c r="BX74" s="108"/>
      <c r="BY74" s="108"/>
      <c r="BZ74" s="108"/>
      <c r="CA74" s="108"/>
      <c r="CB74" s="108"/>
      <c r="CC74" s="108"/>
      <c r="CD74" s="108"/>
      <c r="CE74" s="108"/>
      <c r="CF74" s="108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DM74" s="5" t="s">
        <v>126</v>
      </c>
    </row>
    <row r="75" spans="5:117" ht="8.1" customHeight="1"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8"/>
      <c r="BQ75" s="108"/>
      <c r="BR75" s="108"/>
      <c r="BS75" s="108"/>
      <c r="BT75" s="108"/>
      <c r="BU75" s="108"/>
      <c r="BV75" s="108"/>
      <c r="BW75" s="108"/>
      <c r="BX75" s="108"/>
      <c r="BY75" s="108"/>
      <c r="BZ75" s="108"/>
      <c r="CA75" s="108"/>
      <c r="CB75" s="108"/>
      <c r="CC75" s="108"/>
      <c r="CD75" s="108"/>
      <c r="CE75" s="108"/>
      <c r="CF75" s="108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DM75" s="5" t="s">
        <v>127</v>
      </c>
    </row>
    <row r="76" spans="5:117" ht="8.1" customHeight="1">
      <c r="E76" s="136" t="s">
        <v>128</v>
      </c>
      <c r="F76" s="136"/>
      <c r="G76" s="136" t="s">
        <v>41</v>
      </c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 t="s">
        <v>42</v>
      </c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 t="s">
        <v>129</v>
      </c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 t="s">
        <v>130</v>
      </c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5" t="s">
        <v>131</v>
      </c>
      <c r="CC76" s="136"/>
      <c r="CD76" s="136"/>
      <c r="CE76" s="136"/>
      <c r="CF76" s="136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</row>
    <row r="77" spans="5:117" ht="8.1" customHeight="1"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  <c r="CD77" s="136"/>
      <c r="CE77" s="136"/>
      <c r="CF77" s="136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</row>
    <row r="78" spans="5:117" ht="8.1" customHeight="1">
      <c r="E78" s="136"/>
      <c r="F78" s="136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DH78" s="7" t="s">
        <v>3</v>
      </c>
      <c r="DI78" s="7" t="s">
        <v>4</v>
      </c>
      <c r="DJ78" s="7" t="s">
        <v>5</v>
      </c>
      <c r="DK78" s="7" t="s">
        <v>6</v>
      </c>
      <c r="DL78" s="7" t="s">
        <v>7</v>
      </c>
      <c r="DM78" s="7" t="s">
        <v>8</v>
      </c>
    </row>
    <row r="79" spans="5:117" ht="12" customHeight="1">
      <c r="E79" s="121"/>
      <c r="F79" s="121"/>
      <c r="G79" s="122" t="str">
        <f>(IF(OR($E79="■番号■",$E79=""),"",VLOOKUP($E79,$DI79:$DJ83,2,FALSE)))</f>
        <v/>
      </c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3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W79" s="123"/>
      <c r="BX79" s="123"/>
      <c r="BY79" s="123"/>
      <c r="BZ79" s="123"/>
      <c r="CA79" s="123"/>
      <c r="CB79" s="123"/>
      <c r="CC79" s="123"/>
      <c r="CD79" s="123"/>
      <c r="CE79" s="123"/>
      <c r="CF79" s="123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DH79" s="59">
        <v>1</v>
      </c>
      <c r="DI79" s="8" t="s">
        <v>9</v>
      </c>
      <c r="DJ79" s="7" t="s">
        <v>10</v>
      </c>
      <c r="DK79" s="7" t="s">
        <v>0</v>
      </c>
      <c r="DL79" s="7" t="s">
        <v>1</v>
      </c>
      <c r="DM79" s="7" t="s">
        <v>11</v>
      </c>
    </row>
    <row r="80" spans="5:117" ht="12" customHeight="1">
      <c r="E80" s="121"/>
      <c r="F80" s="121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DH80" s="59"/>
      <c r="DI80" s="8" t="s">
        <v>12</v>
      </c>
      <c r="DJ80" s="7" t="s">
        <v>13</v>
      </c>
      <c r="DK80" s="7" t="s">
        <v>0</v>
      </c>
      <c r="DL80" s="9" t="s">
        <v>14</v>
      </c>
      <c r="DM80" s="10" t="s">
        <v>15</v>
      </c>
    </row>
    <row r="81" spans="5:118" ht="12" customHeight="1">
      <c r="E81" s="121"/>
      <c r="F81" s="121"/>
      <c r="G81" s="122" t="str">
        <f>(IF(OR($E81="■番号■",$E81=""),"",VLOOKUP($E81,$DI79:$DJ83,2,FALSE)))</f>
        <v/>
      </c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3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3"/>
      <c r="BU81" s="123"/>
      <c r="BV81" s="123"/>
      <c r="BW81" s="123"/>
      <c r="BX81" s="123"/>
      <c r="BY81" s="123"/>
      <c r="BZ81" s="123"/>
      <c r="CA81" s="123"/>
      <c r="CB81" s="123"/>
      <c r="CC81" s="123"/>
      <c r="CD81" s="123"/>
      <c r="CE81" s="123"/>
      <c r="CF81" s="123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DH81" s="59">
        <v>2</v>
      </c>
      <c r="DI81" s="8" t="s">
        <v>16</v>
      </c>
      <c r="DJ81" s="7" t="s">
        <v>17</v>
      </c>
      <c r="DK81" s="7" t="s">
        <v>0</v>
      </c>
      <c r="DL81" s="7" t="s">
        <v>18</v>
      </c>
      <c r="DM81" s="10" t="s">
        <v>15</v>
      </c>
    </row>
    <row r="82" spans="5:118" ht="12" customHeight="1">
      <c r="E82" s="121"/>
      <c r="F82" s="121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  <c r="BK82" s="123"/>
      <c r="BL82" s="123"/>
      <c r="BM82" s="123"/>
      <c r="BN82" s="123"/>
      <c r="BO82" s="123"/>
      <c r="BP82" s="123"/>
      <c r="BQ82" s="123"/>
      <c r="BR82" s="123"/>
      <c r="BS82" s="123"/>
      <c r="BT82" s="123"/>
      <c r="BU82" s="123"/>
      <c r="BV82" s="123"/>
      <c r="BW82" s="123"/>
      <c r="BX82" s="123"/>
      <c r="BY82" s="123"/>
      <c r="BZ82" s="123"/>
      <c r="CA82" s="123"/>
      <c r="CB82" s="123"/>
      <c r="CC82" s="123"/>
      <c r="CD82" s="123"/>
      <c r="CE82" s="123"/>
      <c r="CF82" s="123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DH82" s="59"/>
      <c r="DI82" s="8" t="s">
        <v>19</v>
      </c>
      <c r="DJ82" s="7" t="s">
        <v>20</v>
      </c>
      <c r="DK82" s="7" t="s">
        <v>21</v>
      </c>
      <c r="DL82" s="7" t="s">
        <v>22</v>
      </c>
      <c r="DM82" s="10" t="s">
        <v>15</v>
      </c>
    </row>
    <row r="83" spans="5:118" ht="12" customHeight="1">
      <c r="E83" s="121"/>
      <c r="F83" s="121"/>
      <c r="G83" s="122" t="str">
        <f>(IF(OR($E83="■番号■",$E83=""),"",VLOOKUP($E83,$DI79:$DJ83,2,FALSE)))</f>
        <v/>
      </c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3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23"/>
      <c r="BZ83" s="123"/>
      <c r="CA83" s="123"/>
      <c r="CB83" s="123"/>
      <c r="CC83" s="123"/>
      <c r="CD83" s="123"/>
      <c r="CE83" s="123"/>
      <c r="CF83" s="123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DH83" s="59">
        <v>3</v>
      </c>
      <c r="DI83" s="8" t="s">
        <v>23</v>
      </c>
      <c r="DJ83" s="7" t="s">
        <v>24</v>
      </c>
      <c r="DK83" s="7" t="s">
        <v>25</v>
      </c>
      <c r="DL83" s="11" t="s">
        <v>26</v>
      </c>
      <c r="DM83" s="7" t="s">
        <v>27</v>
      </c>
    </row>
    <row r="84" spans="5:118" ht="12" customHeight="1">
      <c r="E84" s="121"/>
      <c r="F84" s="121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W84" s="123"/>
      <c r="BX84" s="123"/>
      <c r="BY84" s="123"/>
      <c r="BZ84" s="123"/>
      <c r="CA84" s="123"/>
      <c r="CB84" s="123"/>
      <c r="CC84" s="123"/>
      <c r="CD84" s="123"/>
      <c r="CE84" s="123"/>
      <c r="CF84" s="123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DH84" s="59"/>
      <c r="DJ84" s="12" t="s">
        <v>28</v>
      </c>
      <c r="DK84" s="12"/>
      <c r="DL84" s="12"/>
      <c r="DM84" s="12"/>
      <c r="DN84" s="13"/>
    </row>
    <row r="85" spans="5:118" ht="12" customHeight="1">
      <c r="E85" s="121"/>
      <c r="F85" s="121"/>
      <c r="G85" s="122" t="str">
        <f>(IF(OR($E85="■番号■",$E85=""),"",VLOOKUP($E85,$DI79:$DJ83,2,FALSE)))</f>
        <v/>
      </c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3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DH85" s="59">
        <v>4</v>
      </c>
      <c r="DJ85" s="14" t="str">
        <f>IFERROR(IF(VLOOKUP($E79,$DI78:$DM83,3,0)="なし","",VLOOKUP($E79,$DI78:$DM83,3,0)),"")</f>
        <v/>
      </c>
      <c r="DK85" s="14" t="str">
        <f>IFERROR(IF(VLOOKUP($E81,$DI78:$DM83,3,0)="なし","",VLOOKUP($E81,$DI78:$DM83,3,0)),"")</f>
        <v/>
      </c>
      <c r="DL85" s="14" t="str">
        <f>IFERROR(IF(VLOOKUP($E83,$DI78:$DM83,3,0)="なし","",VLOOKUP($E83,$DI78:$DM83,3,0)),"")</f>
        <v/>
      </c>
      <c r="DM85" s="15" t="str">
        <f>IFERROR(IF(VLOOKUP($E85,$DI78:$DM83,3,0)="なし","",VLOOKUP($E85,$DI78:$DM83,3,0)),"")</f>
        <v/>
      </c>
      <c r="DN85" s="14" t="str">
        <f>IFERROR(IF(VLOOKUP($E87,$DI78:$DM83,3,0)="なし","",VLOOKUP($E87,$DI78:$DM83,3,0)),"")</f>
        <v/>
      </c>
    </row>
    <row r="86" spans="5:118" ht="12" customHeight="1">
      <c r="E86" s="121"/>
      <c r="F86" s="121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DH86" s="59"/>
      <c r="DJ86" s="14" t="str">
        <f>IFERROR(IF(VLOOKUP($E79,$DI78:$DM83,4,0)="なし","",VLOOKUP($E79,$DI78:$DM83,4,0)),"")</f>
        <v/>
      </c>
      <c r="DK86" s="14" t="str">
        <f>IFERROR(IF(VLOOKUP($E81,$DI78:$DM83,4,0)="なし","",VLOOKUP($E81,$DI78:$DM83,4,0)),"")</f>
        <v/>
      </c>
      <c r="DL86" s="14" t="str">
        <f>IFERROR(IF(VLOOKUP($E83,$DI78:$DM83,4,0)="なし","",VLOOKUP($E83,$DI78:$DM83,4,0)),"")</f>
        <v/>
      </c>
      <c r="DM86" s="15" t="str">
        <f>IFERROR(IF(VLOOKUP($E85,$DI78:$DM83,4,0)="なし","",VLOOKUP($E85,$DI78:$DM83,4,0)),"")</f>
        <v/>
      </c>
      <c r="DN86" s="14" t="str">
        <f>IFERROR(IF(VLOOKUP($E87,$DI78:$DM83,4,0)="なし","",VLOOKUP($E87,$DI78:$DM83,4,0)),"")</f>
        <v/>
      </c>
    </row>
    <row r="87" spans="5:118" ht="12" customHeight="1">
      <c r="E87" s="121"/>
      <c r="F87" s="121"/>
      <c r="G87" s="122" t="str">
        <f>(IF(OR($E87="■番号■",$E87=""),"",VLOOKUP($E87,$DI79:$DJ83,2,FALSE)))</f>
        <v/>
      </c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3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  <c r="BE87" s="123"/>
      <c r="BF87" s="123"/>
      <c r="BG87" s="123"/>
      <c r="BH87" s="123"/>
      <c r="BI87" s="123"/>
      <c r="BJ87" s="123"/>
      <c r="BK87" s="123"/>
      <c r="BL87" s="123"/>
      <c r="BM87" s="123"/>
      <c r="BN87" s="123"/>
      <c r="BO87" s="123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DH87" s="59">
        <v>5</v>
      </c>
      <c r="DJ87" s="14" t="str">
        <f>IFERROR(IF(VLOOKUP($E79,$DI78:$DM83,5,0)="なし","",VLOOKUP($E79,$DI78:$DM83,5,0)),"")</f>
        <v/>
      </c>
      <c r="DK87" s="14" t="str">
        <f>IFERROR(IF(VLOOKUP($E81,$DI78:$DM83,5,0)="なし","",VLOOKUP($E81,$DI78:$DM83,5,0)),"")</f>
        <v/>
      </c>
      <c r="DL87" s="14" t="str">
        <f>IFERROR(IF(VLOOKUP($E83,$DI78:$DM83,5,0)="なし","",VLOOKUP($E83,$DI78:$DM83,5,0)),"")</f>
        <v/>
      </c>
      <c r="DM87" s="15" t="str">
        <f>IFERROR(IF(VLOOKUP($E85,$DI78:$DM83,5,0)="なし","",VLOOKUP($E85,$DI78:$DM83,5,0)),"")</f>
        <v/>
      </c>
      <c r="DN87" s="14" t="str">
        <f>IFERROR(IF(VLOOKUP($E87,$DI78:$DM83,5,0)="なし","",VLOOKUP($E87,$DI78:$DM83,5,0)),"")</f>
        <v/>
      </c>
    </row>
    <row r="88" spans="5:118" ht="12" customHeight="1">
      <c r="E88" s="121"/>
      <c r="F88" s="121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3"/>
      <c r="BR88" s="123"/>
      <c r="BS88" s="123"/>
      <c r="BT88" s="123"/>
      <c r="BU88" s="123"/>
      <c r="BV88" s="123"/>
      <c r="BW88" s="123"/>
      <c r="BX88" s="123"/>
      <c r="BY88" s="123"/>
      <c r="BZ88" s="123"/>
      <c r="CA88" s="123"/>
      <c r="CB88" s="123"/>
      <c r="CC88" s="123"/>
      <c r="CD88" s="123"/>
      <c r="CE88" s="123"/>
      <c r="CF88" s="123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DH88" s="59"/>
    </row>
    <row r="89" spans="5:118" ht="8.1" customHeight="1"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</row>
    <row r="90" spans="5:118" ht="8.1" customHeight="1"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</row>
    <row r="91" spans="5:118" ht="8.1" customHeight="1"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</row>
    <row r="92" spans="5:118" ht="8.1" customHeight="1"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</row>
    <row r="93" spans="5:118" ht="8.1" customHeight="1"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</row>
    <row r="94" spans="5:118" ht="8.1" customHeight="1"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</row>
    <row r="95" spans="5:118" ht="8.1" hidden="1" customHeight="1"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</row>
    <row r="96" spans="5:118" ht="8.1" hidden="1" customHeight="1"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</row>
    <row r="97" spans="5:84" ht="8.1" hidden="1" customHeight="1"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</row>
    <row r="98" spans="5:84" ht="8.1" hidden="1" customHeight="1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</row>
    <row r="99" spans="5:84" ht="8.1" hidden="1" customHeight="1"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</row>
    <row r="100" spans="5:84" ht="8.1" hidden="1" customHeight="1"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</row>
    <row r="101" spans="5:84" ht="8.1" hidden="1" customHeight="1"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</row>
    <row r="102" spans="5:84" ht="8.1" hidden="1" customHeight="1"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</row>
    <row r="103" spans="5:84" ht="8.1" hidden="1" customHeight="1"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</row>
    <row r="104" spans="5:84" ht="8.1" hidden="1" customHeight="1"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</row>
    <row r="105" spans="5:84" ht="8.1" hidden="1" customHeight="1"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</row>
    <row r="106" spans="5:84" ht="8.1" hidden="1" customHeight="1"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</row>
    <row r="107" spans="5:84" ht="8.1" hidden="1" customHeight="1"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</row>
    <row r="108" spans="5:84" ht="8.1" hidden="1" customHeight="1"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</row>
    <row r="109" spans="5:84" ht="8.1" hidden="1" customHeight="1"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</row>
    <row r="110" spans="5:84" ht="8.1" hidden="1" customHeight="1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</row>
    <row r="111" spans="5:84" ht="8.1" hidden="1" customHeight="1"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</row>
    <row r="112" spans="5:84" ht="8.1" hidden="1" customHeight="1"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</row>
    <row r="113" spans="5:84" ht="8.1" hidden="1" customHeight="1"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</row>
    <row r="114" spans="5:84" ht="8.1" hidden="1" customHeight="1"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</row>
    <row r="115" spans="5:84" ht="8.1" hidden="1" customHeight="1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</row>
    <row r="116" spans="5:84" ht="8.1" hidden="1" customHeight="1"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</row>
    <row r="117" spans="5:84" ht="8.1" hidden="1" customHeight="1"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</row>
    <row r="118" spans="5:84" ht="8.1" hidden="1" customHeight="1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</row>
    <row r="119" spans="5:84" ht="8.1" hidden="1" customHeight="1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</row>
    <row r="120" spans="5:84" ht="8.1" hidden="1" customHeight="1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</row>
    <row r="121" spans="5:84" ht="8.1" hidden="1" customHeight="1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</row>
    <row r="122" spans="5:84" ht="8.1" hidden="1" customHeight="1"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</row>
    <row r="123" spans="5:84" ht="8.1" hidden="1" customHeight="1"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</row>
    <row r="124" spans="5:84" ht="8.1" hidden="1" customHeight="1"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</row>
    <row r="125" spans="5:84" ht="8.1" hidden="1" customHeight="1"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</row>
    <row r="126" spans="5:84" ht="8.1" hidden="1" customHeight="1"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</row>
    <row r="127" spans="5:84" ht="8.1" hidden="1" customHeight="1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</row>
    <row r="128" spans="5:84" ht="8.1" hidden="1" customHeight="1"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</row>
    <row r="129" spans="5:84" ht="8.1" hidden="1" customHeight="1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</row>
    <row r="130" spans="5:84" ht="8.1" hidden="1" customHeight="1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</row>
    <row r="131" spans="5:84" ht="8.1" hidden="1" customHeight="1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</row>
    <row r="132" spans="5:84" ht="8.1" hidden="1" customHeight="1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</row>
    <row r="133" spans="5:84" ht="8.1" hidden="1" customHeight="1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</row>
    <row r="134" spans="5:84" ht="8.1" hidden="1" customHeight="1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</row>
    <row r="135" spans="5:84" ht="8.1" hidden="1" customHeight="1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</row>
    <row r="136" spans="5:84" ht="8.1" hidden="1" customHeight="1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</row>
    <row r="137" spans="5:84" ht="8.1" hidden="1" customHeight="1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</row>
    <row r="138" spans="5:84" ht="8.1" hidden="1" customHeight="1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</row>
    <row r="139" spans="5:84" ht="8.1" hidden="1" customHeight="1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</row>
    <row r="140" spans="5:84" ht="8.1" hidden="1" customHeight="1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</row>
    <row r="141" spans="5:84" ht="8.1" hidden="1" customHeight="1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</row>
    <row r="142" spans="5:84" ht="8.1" hidden="1" customHeight="1"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</row>
    <row r="143" spans="5:84" ht="8.1" hidden="1" customHeight="1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</row>
    <row r="144" spans="5:84" ht="8.1" hidden="1" customHeight="1"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</row>
    <row r="145" spans="5:84" ht="8.1" hidden="1" customHeight="1"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</row>
    <row r="146" spans="5:84" ht="8.1" hidden="1" customHeight="1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</row>
    <row r="147" spans="5:84" ht="8.1" hidden="1" customHeight="1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</row>
    <row r="148" spans="5:84" ht="8.1" hidden="1" customHeight="1"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</row>
    <row r="149" spans="5:84" ht="8.1" hidden="1" customHeight="1"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</row>
    <row r="150" spans="5:84" ht="8.1" hidden="1" customHeight="1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</row>
    <row r="151" spans="5:84" ht="8.1" hidden="1" customHeight="1"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</row>
    <row r="152" spans="5:84" ht="8.1" hidden="1" customHeight="1"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</row>
    <row r="153" spans="5:84" ht="8.1" hidden="1" customHeight="1"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</row>
    <row r="154" spans="5:84" ht="8.1" hidden="1" customHeight="1"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</row>
    <row r="155" spans="5:84" ht="8.1" hidden="1" customHeight="1"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</row>
    <row r="156" spans="5:84" ht="8.1" hidden="1" customHeight="1"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</row>
    <row r="157" spans="5:84" ht="8.1" hidden="1" customHeight="1"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</row>
    <row r="158" spans="5:84" ht="8.1" hidden="1" customHeight="1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</row>
    <row r="159" spans="5:84" ht="8.1" hidden="1" customHeight="1"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</row>
    <row r="160" spans="5:84" ht="8.1" hidden="1" customHeight="1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</row>
    <row r="161" spans="5:84" ht="8.1" hidden="1" customHeight="1"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</row>
    <row r="162" spans="5:84" ht="8.1" hidden="1" customHeight="1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</row>
    <row r="163" spans="5:84" ht="8.1" hidden="1" customHeight="1"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</row>
    <row r="164" spans="5:84" ht="8.1" hidden="1" customHeight="1"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</row>
    <row r="165" spans="5:84" ht="8.1" hidden="1" customHeight="1"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</row>
    <row r="166" spans="5:84" ht="8.1" hidden="1" customHeight="1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</row>
    <row r="167" spans="5:84" ht="8.1" hidden="1" customHeight="1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</row>
    <row r="168" spans="5:84" ht="8.1" hidden="1" customHeight="1"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</row>
    <row r="169" spans="5:84" ht="8.1" hidden="1" customHeight="1"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</row>
    <row r="170" spans="5:84" ht="8.1" hidden="1" customHeight="1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</row>
    <row r="171" spans="5:84" ht="8.1" hidden="1" customHeight="1"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</row>
    <row r="172" spans="5:84" ht="8.1" hidden="1" customHeight="1"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</row>
    <row r="173" spans="5:84" ht="8.1" hidden="1" customHeight="1"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</row>
    <row r="174" spans="5:84" ht="8.1" hidden="1" customHeight="1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</row>
    <row r="175" spans="5:84" ht="8.1" hidden="1" customHeight="1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</row>
    <row r="176" spans="5:84" ht="8.1" hidden="1" customHeight="1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</row>
    <row r="177" spans="5:84" ht="8.1" hidden="1" customHeight="1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</row>
    <row r="178" spans="5:84" ht="8.1" hidden="1" customHeight="1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</row>
    <row r="179" spans="5:84" ht="8.1" hidden="1" customHeight="1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</row>
    <row r="180" spans="5:84" ht="8.1" hidden="1" customHeight="1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</row>
    <row r="181" spans="5:84" ht="8.1" hidden="1" customHeight="1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</row>
    <row r="182" spans="5:84" ht="8.1" hidden="1" customHeight="1"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</row>
    <row r="183" spans="5:84" ht="8.1" hidden="1" customHeight="1"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</row>
    <row r="184" spans="5:84" ht="8.1" hidden="1" customHeight="1"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</row>
    <row r="185" spans="5:84" ht="8.1" hidden="1" customHeight="1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</row>
    <row r="186" spans="5:84" ht="8.1" hidden="1" customHeight="1"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</row>
    <row r="187" spans="5:84" ht="8.1" hidden="1" customHeight="1"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</row>
    <row r="188" spans="5:84" ht="8.1" hidden="1" customHeight="1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</row>
    <row r="189" spans="5:84" ht="8.1" hidden="1" customHeight="1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</row>
    <row r="190" spans="5:84" ht="8.1" hidden="1" customHeight="1"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</row>
    <row r="191" spans="5:84" ht="8.1" hidden="1" customHeight="1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</row>
    <row r="192" spans="5:84" ht="8.1" hidden="1" customHeight="1"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</row>
    <row r="193" spans="5:84" ht="8.1" hidden="1" customHeight="1"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</row>
    <row r="194" spans="5:84" ht="8.1" hidden="1" customHeight="1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</row>
    <row r="195" spans="5:84" ht="8.1" hidden="1" customHeight="1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</row>
    <row r="196" spans="5:84" ht="8.1" hidden="1" customHeight="1"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</row>
    <row r="197" spans="5:84" ht="8.1" hidden="1" customHeight="1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</row>
    <row r="198" spans="5:84" ht="8.1" hidden="1" customHeight="1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</row>
    <row r="199" spans="5:84" ht="8.1" hidden="1" customHeight="1"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</row>
    <row r="200" spans="5:84" ht="8.1" hidden="1" customHeight="1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</row>
    <row r="201" spans="5:84" ht="8.1" hidden="1" customHeight="1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</row>
    <row r="202" spans="5:84" ht="8.1" hidden="1" customHeight="1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</row>
    <row r="203" spans="5:84" ht="8.1" hidden="1" customHeight="1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</row>
    <row r="204" spans="5:84" ht="8.1" hidden="1" customHeight="1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</row>
    <row r="205" spans="5:84" ht="8.1" hidden="1" customHeight="1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</row>
    <row r="206" spans="5:84" ht="8.1" hidden="1" customHeight="1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</row>
    <row r="207" spans="5:84" ht="8.1" hidden="1" customHeight="1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</row>
    <row r="208" spans="5:84" ht="8.1" hidden="1" customHeight="1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</row>
    <row r="209" spans="5:84" ht="8.1" hidden="1" customHeight="1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</row>
    <row r="210" spans="5:84" ht="8.1" hidden="1" customHeight="1"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</row>
    <row r="211" spans="5:84" ht="8.1" hidden="1" customHeight="1"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</row>
    <row r="212" spans="5:84" ht="8.1" hidden="1" customHeight="1"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</row>
    <row r="213" spans="5:84" ht="8.1" hidden="1" customHeight="1"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</row>
    <row r="214" spans="5:84" ht="8.1" hidden="1" customHeight="1"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</row>
    <row r="215" spans="5:84" ht="8.1" hidden="1" customHeight="1"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</row>
    <row r="216" spans="5:84" ht="8.1" hidden="1" customHeight="1"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</row>
    <row r="217" spans="5:84" ht="8.1" hidden="1" customHeight="1"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</row>
    <row r="218" spans="5:84" ht="8.1" hidden="1" customHeight="1"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</row>
    <row r="219" spans="5:84" ht="8.1" hidden="1" customHeight="1"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</row>
    <row r="220" spans="5:84" ht="8.1" hidden="1" customHeight="1"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</row>
    <row r="221" spans="5:84" ht="8.1" hidden="1" customHeight="1"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</row>
    <row r="222" spans="5:84" ht="8.1" hidden="1" customHeight="1"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</row>
    <row r="223" spans="5:84" ht="8.1" hidden="1" customHeight="1"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</row>
    <row r="224" spans="5:84" ht="8.1" hidden="1" customHeight="1"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</row>
    <row r="225" spans="5:84" ht="8.1" hidden="1" customHeight="1"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</row>
    <row r="226" spans="5:84" ht="8.1" hidden="1" customHeight="1"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</row>
    <row r="227" spans="5:84" ht="8.1" hidden="1" customHeight="1"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</row>
    <row r="228" spans="5:84" ht="8.1" hidden="1" customHeight="1"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</row>
    <row r="229" spans="5:84" ht="8.1" hidden="1" customHeight="1"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</row>
    <row r="230" spans="5:84" ht="8.1" hidden="1" customHeight="1"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</row>
    <row r="231" spans="5:84" ht="8.1" hidden="1" customHeight="1"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</row>
    <row r="232" spans="5:84" ht="8.1" hidden="1" customHeight="1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</row>
    <row r="233" spans="5:84" ht="8.1" hidden="1" customHeight="1"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</row>
    <row r="234" spans="5:84" ht="8.1" hidden="1" customHeight="1"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</row>
    <row r="235" spans="5:84" ht="8.1" hidden="1" customHeight="1"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</row>
    <row r="236" spans="5:84" ht="8.1" hidden="1" customHeight="1"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</row>
    <row r="237" spans="5:84" ht="8.1" hidden="1" customHeight="1"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</row>
    <row r="238" spans="5:84" ht="8.1" hidden="1" customHeight="1"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</row>
    <row r="239" spans="5:84" ht="8.1" hidden="1" customHeight="1"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</row>
    <row r="240" spans="5:84" ht="8.1" hidden="1" customHeight="1"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</row>
    <row r="241" spans="5:84" ht="8.1" hidden="1" customHeight="1"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</row>
    <row r="242" spans="5:84" ht="8.1" hidden="1" customHeight="1"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</row>
    <row r="243" spans="5:84" ht="8.1" hidden="1" customHeight="1"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</row>
    <row r="244" spans="5:84" ht="8.1" hidden="1" customHeight="1"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</row>
    <row r="245" spans="5:84" ht="8.1" hidden="1" customHeight="1"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</row>
    <row r="246" spans="5:84" ht="8.1" hidden="1" customHeight="1"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</row>
    <row r="247" spans="5:84" ht="8.1" hidden="1" customHeight="1"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</row>
    <row r="248" spans="5:84" ht="8.1" hidden="1" customHeight="1"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</row>
    <row r="249" spans="5:84" ht="8.1" hidden="1" customHeight="1"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</row>
    <row r="250" spans="5:84" ht="8.1" hidden="1" customHeight="1"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</row>
    <row r="251" spans="5:84" ht="8.1" hidden="1" customHeight="1"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</row>
    <row r="252" spans="5:84" ht="8.1" hidden="1" customHeight="1"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</row>
    <row r="253" spans="5:84" ht="8.1" hidden="1" customHeight="1"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</row>
    <row r="254" spans="5:84" ht="8.1" hidden="1" customHeight="1"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</row>
    <row r="255" spans="5:84" ht="8.1" hidden="1" customHeight="1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</row>
    <row r="256" spans="5:84" ht="8.1" hidden="1" customHeight="1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</row>
    <row r="257" spans="5:84" ht="8.1" hidden="1" customHeight="1"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</row>
    <row r="258" spans="5:84" ht="8.1" hidden="1" customHeight="1"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</row>
    <row r="259" spans="5:84" ht="8.1" hidden="1" customHeight="1"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</row>
    <row r="260" spans="5:84" ht="8.1" hidden="1" customHeight="1"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</row>
    <row r="261" spans="5:84" ht="8.1" hidden="1" customHeight="1"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</row>
    <row r="262" spans="5:84" ht="8.1" hidden="1" customHeight="1"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</row>
    <row r="263" spans="5:84" ht="8.1" hidden="1" customHeight="1"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</row>
    <row r="264" spans="5:84" ht="8.1" hidden="1" customHeight="1"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</row>
    <row r="265" spans="5:84" ht="8.1" hidden="1" customHeight="1"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</row>
    <row r="266" spans="5:84" ht="8.1" hidden="1" customHeight="1"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</row>
    <row r="267" spans="5:84" ht="8.1" hidden="1" customHeight="1"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</row>
    <row r="268" spans="5:84" ht="8.1" hidden="1" customHeight="1"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</row>
    <row r="269" spans="5:84" ht="8.1" hidden="1" customHeight="1"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</row>
    <row r="270" spans="5:84" ht="8.1" hidden="1" customHeight="1"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</row>
    <row r="271" spans="5:84" ht="8.1" hidden="1" customHeight="1"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</row>
    <row r="272" spans="5:84" ht="8.1" hidden="1" customHeight="1"/>
    <row r="273" ht="8.1" hidden="1" customHeight="1"/>
    <row r="274" ht="8.1" hidden="1" customHeight="1"/>
    <row r="275" ht="8.1" hidden="1" customHeight="1"/>
    <row r="276" ht="8.1" hidden="1" customHeight="1"/>
    <row r="277" ht="8.1" hidden="1" customHeight="1"/>
    <row r="278" ht="8.1" hidden="1" customHeight="1"/>
    <row r="279" ht="8.1" hidden="1" customHeight="1"/>
    <row r="280" ht="8.1" hidden="1" customHeight="1"/>
    <row r="281" ht="8.1" hidden="1" customHeight="1"/>
    <row r="282" ht="8.1" hidden="1" customHeight="1"/>
    <row r="283" ht="8.1" hidden="1" customHeight="1"/>
    <row r="284" ht="8.1" hidden="1" customHeight="1"/>
    <row r="285" ht="8.1" hidden="1" customHeight="1"/>
    <row r="286" ht="8.1" hidden="1" customHeight="1"/>
    <row r="287" ht="8.1" hidden="1" customHeight="1"/>
    <row r="288" ht="8.1" hidden="1" customHeight="1"/>
    <row r="289" ht="8.1" hidden="1" customHeight="1"/>
    <row r="290" ht="8.1" hidden="1" customHeight="1"/>
    <row r="291" ht="8.1" hidden="1" customHeight="1"/>
    <row r="292" ht="8.1" hidden="1" customHeight="1"/>
    <row r="293" ht="8.1" hidden="1" customHeight="1"/>
    <row r="294" ht="8.1" hidden="1" customHeight="1"/>
    <row r="295" ht="8.1" hidden="1" customHeight="1"/>
    <row r="296" ht="8.1" hidden="1" customHeight="1"/>
    <row r="297" ht="8.1" hidden="1" customHeight="1"/>
    <row r="298" ht="8.1" hidden="1" customHeight="1"/>
    <row r="299" ht="8.1" hidden="1" customHeight="1"/>
    <row r="300" ht="8.1" hidden="1" customHeight="1"/>
    <row r="301" ht="8.1" hidden="1" customHeight="1"/>
    <row r="302" ht="8.1" hidden="1" customHeight="1"/>
    <row r="303" ht="8.1" hidden="1" customHeight="1"/>
    <row r="304" ht="8.1" hidden="1" customHeight="1"/>
    <row r="305" ht="8.1" hidden="1" customHeight="1"/>
    <row r="306" ht="8.1" hidden="1" customHeight="1"/>
    <row r="307" ht="8.1" hidden="1" customHeight="1"/>
    <row r="308" ht="8.1" hidden="1" customHeight="1"/>
    <row r="309" ht="8.1" hidden="1" customHeight="1"/>
    <row r="310" ht="8.1" hidden="1" customHeight="1"/>
    <row r="311" ht="8.1" hidden="1" customHeight="1"/>
    <row r="312" ht="8.1" hidden="1" customHeight="1"/>
    <row r="313" ht="8.1" hidden="1" customHeight="1"/>
    <row r="314" ht="8.1" hidden="1" customHeight="1"/>
    <row r="315" ht="8.1" hidden="1" customHeight="1"/>
    <row r="316" ht="8.1" hidden="1" customHeight="1"/>
    <row r="317" ht="8.1" hidden="1" customHeight="1"/>
    <row r="318" ht="8.1" hidden="1" customHeight="1"/>
    <row r="319" ht="8.1" hidden="1" customHeight="1"/>
    <row r="320" ht="8.1" hidden="1" customHeight="1"/>
    <row r="321" ht="8.1" hidden="1" customHeight="1"/>
    <row r="322" ht="8.1" hidden="1" customHeight="1"/>
    <row r="323" ht="8.1" hidden="1" customHeight="1"/>
    <row r="324" ht="8.1" hidden="1" customHeight="1"/>
    <row r="325" ht="8.1" hidden="1" customHeight="1"/>
    <row r="326" ht="8.1" hidden="1" customHeight="1"/>
    <row r="327" ht="8.1" hidden="1" customHeight="1"/>
    <row r="328" ht="8.1" hidden="1" customHeight="1"/>
    <row r="329" ht="8.1" hidden="1" customHeight="1"/>
    <row r="330" ht="8.1" hidden="1" customHeight="1"/>
    <row r="331" ht="8.1" hidden="1" customHeight="1"/>
    <row r="332" ht="8.1" hidden="1" customHeight="1"/>
    <row r="333" ht="8.1" hidden="1" customHeight="1"/>
    <row r="334" ht="8.1" hidden="1" customHeight="1"/>
    <row r="335" ht="8.1" hidden="1" customHeight="1"/>
    <row r="336" ht="8.1" hidden="1" customHeight="1"/>
    <row r="337" ht="8.1" hidden="1" customHeight="1"/>
    <row r="338" ht="8.1" hidden="1" customHeight="1"/>
    <row r="339" ht="8.1" hidden="1" customHeight="1"/>
    <row r="340" ht="8.1" hidden="1" customHeight="1"/>
    <row r="341" ht="8.1" hidden="1" customHeight="1"/>
    <row r="342" ht="8.1" hidden="1" customHeight="1"/>
    <row r="343" ht="8.1" hidden="1" customHeight="1"/>
    <row r="344" ht="8.1" hidden="1" customHeight="1"/>
    <row r="345" ht="8.1" hidden="1" customHeight="1"/>
    <row r="346" ht="8.1" hidden="1" customHeight="1"/>
    <row r="347" ht="8.1" hidden="1" customHeight="1"/>
    <row r="348" ht="8.1" hidden="1" customHeight="1"/>
    <row r="349" ht="8.1" hidden="1" customHeight="1"/>
    <row r="350" ht="8.1" hidden="1" customHeight="1"/>
    <row r="351" ht="8.1" hidden="1" customHeight="1"/>
    <row r="352" ht="8.1" hidden="1" customHeight="1"/>
    <row r="353" ht="8.1" hidden="1" customHeight="1"/>
    <row r="354" ht="8.1" hidden="1" customHeight="1"/>
    <row r="355" ht="8.1" hidden="1" customHeight="1"/>
    <row r="356" ht="8.1" hidden="1" customHeight="1"/>
    <row r="357" ht="8.1" hidden="1" customHeight="1"/>
    <row r="358" ht="8.1" hidden="1" customHeight="1"/>
    <row r="359" ht="8.1" hidden="1" customHeight="1"/>
    <row r="360" ht="8.1" hidden="1" customHeight="1"/>
    <row r="361" ht="8.1" hidden="1" customHeight="1"/>
    <row r="362" ht="8.1" hidden="1" customHeight="1"/>
    <row r="363" ht="8.1" hidden="1" customHeight="1"/>
    <row r="364" ht="8.1" hidden="1" customHeight="1"/>
    <row r="365" ht="8.1" hidden="1" customHeight="1"/>
    <row r="366" ht="8.1" hidden="1" customHeight="1"/>
    <row r="367" ht="8.1" hidden="1" customHeight="1"/>
    <row r="368" ht="8.1" hidden="1" customHeight="1"/>
    <row r="369" ht="8.1" hidden="1" customHeight="1"/>
    <row r="370" ht="8.1" hidden="1" customHeight="1"/>
    <row r="371" ht="8.1" hidden="1" customHeight="1"/>
    <row r="372" ht="8.1" hidden="1" customHeight="1"/>
    <row r="373" ht="8.1" hidden="1" customHeight="1"/>
    <row r="374" ht="8.1" hidden="1" customHeight="1"/>
    <row r="375" ht="8.1" hidden="1" customHeight="1"/>
    <row r="376" ht="8.1" hidden="1" customHeight="1"/>
    <row r="377" ht="8.1" hidden="1" customHeight="1"/>
    <row r="378" ht="8.1" hidden="1" customHeight="1"/>
    <row r="379" ht="8.1" hidden="1" customHeight="1"/>
    <row r="380" ht="8.1" hidden="1" customHeight="1"/>
    <row r="381" ht="8.1" hidden="1" customHeight="1"/>
    <row r="382" ht="8.1" hidden="1" customHeight="1"/>
    <row r="383" ht="8.1" hidden="1" customHeight="1"/>
    <row r="384" ht="8.1" hidden="1" customHeight="1"/>
    <row r="385" ht="8.1" hidden="1" customHeight="1"/>
    <row r="386" ht="8.1" hidden="1" customHeight="1"/>
    <row r="387" ht="8.1" hidden="1" customHeight="1"/>
    <row r="388" ht="8.1" hidden="1" customHeight="1"/>
    <row r="389" ht="8.1" hidden="1" customHeight="1"/>
    <row r="390" ht="8.1" hidden="1" customHeight="1"/>
    <row r="391" ht="8.1" hidden="1" customHeight="1"/>
    <row r="392" ht="8.1" hidden="1" customHeight="1"/>
    <row r="393" ht="8.1" hidden="1" customHeight="1"/>
    <row r="394" ht="8.1" hidden="1" customHeight="1"/>
    <row r="395" ht="8.1" hidden="1" customHeight="1"/>
    <row r="396" ht="8.1" hidden="1" customHeight="1"/>
    <row r="397" ht="8.1" hidden="1" customHeight="1"/>
    <row r="398" ht="8.1" hidden="1" customHeight="1"/>
    <row r="399" ht="8.1" hidden="1" customHeight="1"/>
    <row r="400" ht="8.1" hidden="1" customHeight="1"/>
    <row r="401" ht="8.1" hidden="1" customHeight="1"/>
    <row r="402" ht="8.1" hidden="1" customHeight="1"/>
    <row r="403" ht="8.1" hidden="1" customHeight="1"/>
    <row r="404" ht="8.1" hidden="1" customHeight="1"/>
    <row r="405" ht="8.1" hidden="1" customHeight="1"/>
    <row r="406" ht="8.1" hidden="1" customHeight="1"/>
    <row r="407" ht="8.1" hidden="1" customHeight="1"/>
    <row r="408" ht="8.1" hidden="1" customHeight="1"/>
    <row r="409" ht="8.1" hidden="1" customHeight="1"/>
    <row r="410" ht="8.1" hidden="1" customHeight="1"/>
    <row r="411" ht="8.1" hidden="1" customHeight="1"/>
    <row r="412" ht="8.1" hidden="1" customHeight="1"/>
    <row r="413" ht="8.1" hidden="1" customHeight="1"/>
    <row r="414" ht="8.1" hidden="1" customHeight="1"/>
    <row r="415" ht="8.1" hidden="1" customHeight="1"/>
    <row r="416" ht="8.1" hidden="1" customHeight="1"/>
    <row r="417" ht="8.1" hidden="1" customHeight="1"/>
    <row r="418" ht="8.1" hidden="1" customHeight="1"/>
    <row r="419" ht="8.1" hidden="1" customHeight="1"/>
    <row r="420" ht="8.1" hidden="1" customHeight="1"/>
    <row r="421" ht="8.1" hidden="1" customHeight="1"/>
    <row r="422" ht="8.1" hidden="1" customHeight="1"/>
    <row r="423" ht="8.1" hidden="1" customHeight="1"/>
    <row r="424" ht="8.1" hidden="1" customHeight="1"/>
    <row r="425" ht="8.1" hidden="1" customHeight="1"/>
    <row r="426" ht="8.1" hidden="1" customHeight="1"/>
    <row r="427" ht="8.1" hidden="1" customHeight="1"/>
    <row r="428" ht="8.1" hidden="1" customHeight="1"/>
    <row r="429" ht="8.1" hidden="1" customHeight="1"/>
    <row r="430" ht="8.1" hidden="1" customHeight="1"/>
    <row r="431" ht="8.1" hidden="1" customHeight="1"/>
    <row r="432" ht="8.1" hidden="1" customHeight="1"/>
    <row r="433" ht="8.1" hidden="1" customHeight="1"/>
    <row r="434" ht="8.1" hidden="1" customHeight="1"/>
    <row r="435" ht="8.1" hidden="1" customHeight="1"/>
    <row r="436" ht="8.1" hidden="1" customHeight="1"/>
    <row r="437" ht="8.1" hidden="1" customHeight="1"/>
    <row r="438" ht="8.1" hidden="1" customHeight="1"/>
    <row r="439" ht="8.1" hidden="1" customHeight="1"/>
    <row r="440" ht="8.1" hidden="1" customHeight="1"/>
    <row r="441" ht="8.1" hidden="1" customHeight="1"/>
    <row r="442" ht="8.1" hidden="1" customHeight="1"/>
    <row r="443" ht="8.1" hidden="1" customHeight="1"/>
    <row r="444" ht="8.1" hidden="1" customHeight="1"/>
    <row r="445" ht="8.1" hidden="1" customHeight="1"/>
    <row r="446" ht="8.1" hidden="1" customHeight="1"/>
    <row r="447" ht="8.1" hidden="1" customHeight="1"/>
    <row r="448" ht="8.1" hidden="1" customHeight="1"/>
    <row r="449" ht="8.1" hidden="1" customHeight="1"/>
    <row r="450" ht="8.1" hidden="1" customHeight="1"/>
    <row r="451" ht="8.1" hidden="1" customHeight="1"/>
    <row r="452" ht="8.1" hidden="1" customHeight="1"/>
    <row r="453" ht="8.1" hidden="1" customHeight="1"/>
    <row r="454" ht="8.1" hidden="1" customHeight="1"/>
    <row r="455" ht="8.1" hidden="1" customHeight="1"/>
    <row r="456" ht="8.1" hidden="1" customHeight="1"/>
    <row r="457" ht="8.1" hidden="1" customHeight="1"/>
    <row r="458" ht="8.1" hidden="1" customHeight="1"/>
    <row r="459" ht="8.1" hidden="1" customHeight="1"/>
    <row r="460" ht="8.1" hidden="1" customHeight="1"/>
    <row r="461" ht="8.1" hidden="1" customHeight="1"/>
    <row r="462" ht="8.1" hidden="1" customHeight="1"/>
    <row r="463" ht="8.1" hidden="1" customHeight="1"/>
    <row r="464" ht="8.1" hidden="1" customHeight="1"/>
    <row r="465" ht="8.1" hidden="1" customHeight="1"/>
    <row r="466" ht="8.1" hidden="1" customHeight="1"/>
    <row r="467" ht="8.1" hidden="1" customHeight="1"/>
    <row r="468" ht="8.1" hidden="1" customHeight="1"/>
    <row r="469" ht="8.1" hidden="1" customHeight="1"/>
    <row r="470" ht="8.1" hidden="1" customHeight="1"/>
    <row r="471" ht="8.1" hidden="1" customHeight="1"/>
    <row r="472" ht="8.1" hidden="1" customHeight="1"/>
    <row r="473" ht="8.1" hidden="1" customHeight="1"/>
    <row r="474" ht="8.1" hidden="1" customHeight="1"/>
    <row r="475" ht="8.1" hidden="1" customHeight="1"/>
    <row r="476" ht="8.1" hidden="1" customHeight="1"/>
    <row r="477" ht="8.1" hidden="1" customHeight="1"/>
    <row r="478" ht="8.1" hidden="1" customHeight="1"/>
    <row r="479" ht="8.1" hidden="1" customHeight="1"/>
    <row r="480" ht="8.1" hidden="1" customHeight="1"/>
    <row r="481" ht="8.1" hidden="1" customHeight="1"/>
    <row r="482" ht="8.1" hidden="1" customHeight="1"/>
    <row r="483" ht="8.1" hidden="1" customHeight="1"/>
    <row r="484" ht="8.1" hidden="1" customHeight="1"/>
    <row r="485" ht="8.1" hidden="1" customHeight="1"/>
    <row r="486" ht="8.1" hidden="1" customHeight="1"/>
    <row r="487" ht="8.1" hidden="1" customHeight="1"/>
    <row r="488" ht="8.1" hidden="1" customHeight="1"/>
    <row r="489" ht="8.1" hidden="1" customHeight="1"/>
    <row r="490" ht="8.1" hidden="1" customHeight="1"/>
    <row r="491" ht="8.1" hidden="1" customHeight="1"/>
    <row r="492" ht="8.1" hidden="1" customHeight="1"/>
    <row r="493" ht="8.1" hidden="1" customHeight="1"/>
    <row r="494" ht="8.1" hidden="1" customHeight="1"/>
    <row r="495" ht="8.1" hidden="1" customHeight="1"/>
    <row r="496" ht="8.1" hidden="1" customHeight="1"/>
    <row r="497" ht="8.1" hidden="1" customHeight="1"/>
    <row r="498" ht="8.1" hidden="1" customHeight="1"/>
    <row r="499" ht="8.1" hidden="1" customHeight="1"/>
    <row r="500" ht="8.1" hidden="1" customHeight="1"/>
    <row r="501" ht="8.1" hidden="1" customHeight="1"/>
    <row r="502" ht="8.1" hidden="1" customHeight="1"/>
    <row r="503" ht="8.1" hidden="1" customHeight="1"/>
    <row r="504" ht="8.1" hidden="1" customHeight="1"/>
    <row r="505" ht="8.1" hidden="1" customHeight="1"/>
    <row r="506" ht="8.1" hidden="1" customHeight="1"/>
    <row r="507" ht="8.1" hidden="1" customHeight="1"/>
    <row r="508" ht="8.1" hidden="1" customHeight="1"/>
    <row r="509" ht="8.1" hidden="1" customHeight="1"/>
    <row r="510" ht="8.1" hidden="1" customHeight="1"/>
    <row r="511" ht="8.1" hidden="1" customHeight="1"/>
    <row r="512" ht="8.1" hidden="1" customHeight="1"/>
    <row r="513" ht="8.1" hidden="1" customHeight="1"/>
    <row r="514" ht="8.1" hidden="1" customHeight="1"/>
    <row r="515" ht="8.1" hidden="1" customHeight="1"/>
    <row r="516" ht="8.1" hidden="1" customHeight="1"/>
    <row r="517" ht="8.1" hidden="1" customHeight="1"/>
    <row r="518" ht="8.1" hidden="1" customHeight="1"/>
    <row r="519" ht="8.1" hidden="1" customHeight="1"/>
    <row r="520" ht="8.1" hidden="1" customHeight="1"/>
    <row r="521" ht="8.1" hidden="1" customHeight="1"/>
    <row r="522" ht="8.1" hidden="1" customHeight="1"/>
    <row r="523" ht="8.1" hidden="1" customHeight="1"/>
    <row r="524" ht="8.1" hidden="1" customHeight="1"/>
    <row r="525" ht="8.1" hidden="1" customHeight="1"/>
    <row r="526" ht="8.1" hidden="1" customHeight="1"/>
    <row r="527" ht="8.1" hidden="1" customHeight="1"/>
    <row r="528" ht="8.1" hidden="1" customHeight="1"/>
    <row r="529" ht="8.1" hidden="1" customHeight="1"/>
    <row r="530" ht="8.1" hidden="1" customHeight="1"/>
    <row r="531" ht="8.1" hidden="1" customHeight="1"/>
    <row r="532" ht="8.1" hidden="1" customHeight="1"/>
    <row r="533" ht="8.1" hidden="1" customHeight="1"/>
    <row r="534" ht="8.1" hidden="1" customHeight="1"/>
    <row r="535" ht="8.1" hidden="1" customHeight="1"/>
    <row r="536" ht="8.1" hidden="1" customHeight="1"/>
    <row r="537" ht="8.1" hidden="1" customHeight="1"/>
    <row r="538" ht="8.1" hidden="1" customHeight="1"/>
    <row r="539" ht="8.1" hidden="1" customHeight="1"/>
    <row r="540" ht="8.1" hidden="1" customHeight="1"/>
    <row r="541" ht="8.1" hidden="1" customHeight="1"/>
    <row r="542" ht="8.1" hidden="1" customHeight="1"/>
    <row r="543" ht="8.1" hidden="1" customHeight="1"/>
    <row r="544" ht="8.1" hidden="1" customHeight="1"/>
    <row r="545" ht="8.1" hidden="1" customHeight="1"/>
    <row r="546" ht="8.1" hidden="1" customHeight="1"/>
    <row r="547" ht="8.1" hidden="1" customHeight="1"/>
    <row r="548" ht="8.1" hidden="1" customHeight="1"/>
    <row r="549" ht="8.1" hidden="1" customHeight="1"/>
    <row r="550" ht="8.1" hidden="1" customHeight="1"/>
    <row r="551" ht="8.1" hidden="1" customHeight="1"/>
    <row r="552" ht="8.1" hidden="1" customHeight="1"/>
    <row r="553" ht="8.1" hidden="1" customHeight="1"/>
    <row r="554" ht="8.1" hidden="1" customHeight="1"/>
    <row r="555" ht="8.1" hidden="1" customHeight="1"/>
    <row r="556" ht="8.1" hidden="1" customHeight="1"/>
    <row r="557" ht="8.1" hidden="1" customHeight="1"/>
    <row r="558" ht="8.1" hidden="1" customHeight="1"/>
    <row r="559" ht="8.1" hidden="1" customHeight="1"/>
    <row r="560" ht="8.1" hidden="1" customHeight="1"/>
    <row r="561" ht="8.1" hidden="1" customHeight="1"/>
    <row r="562" ht="8.1" hidden="1" customHeight="1"/>
    <row r="563" ht="8.1" hidden="1" customHeight="1"/>
    <row r="564" ht="8.1" hidden="1" customHeight="1"/>
    <row r="565" ht="8.1" hidden="1" customHeight="1"/>
    <row r="566" ht="8.1" hidden="1" customHeight="1"/>
    <row r="567" ht="8.1" hidden="1" customHeight="1"/>
    <row r="568" ht="8.1" hidden="1" customHeight="1"/>
    <row r="569" ht="8.1" hidden="1" customHeight="1"/>
    <row r="570" ht="8.1" hidden="1" customHeight="1"/>
    <row r="571" ht="8.1" hidden="1" customHeight="1"/>
    <row r="572" ht="8.1" hidden="1" customHeight="1"/>
    <row r="573" ht="8.1" hidden="1" customHeight="1"/>
    <row r="574" ht="8.1" hidden="1" customHeight="1"/>
    <row r="575" ht="8.1" hidden="1" customHeight="1"/>
    <row r="576" ht="8.1" hidden="1" customHeight="1"/>
    <row r="577" ht="8.1" hidden="1" customHeight="1"/>
    <row r="578" ht="8.1" hidden="1" customHeight="1"/>
    <row r="579" ht="8.1" hidden="1" customHeight="1"/>
    <row r="580" ht="8.1" hidden="1" customHeight="1"/>
    <row r="581" ht="8.1" hidden="1" customHeight="1"/>
    <row r="582" ht="8.1" hidden="1" customHeight="1"/>
    <row r="583" ht="8.1" hidden="1" customHeight="1"/>
    <row r="584" ht="8.1" hidden="1" customHeight="1"/>
    <row r="585" ht="8.1" hidden="1" customHeight="1"/>
    <row r="586" ht="8.1" hidden="1" customHeight="1"/>
    <row r="587" ht="8.1" hidden="1" customHeight="1"/>
    <row r="588" ht="8.1" hidden="1" customHeight="1"/>
    <row r="589" ht="8.1" hidden="1" customHeight="1"/>
    <row r="590" ht="8.1" hidden="1" customHeight="1"/>
    <row r="591" ht="8.1" hidden="1" customHeight="1"/>
    <row r="592" ht="8.1" hidden="1" customHeight="1"/>
    <row r="593" ht="8.1" hidden="1" customHeight="1"/>
    <row r="594" ht="8.1" hidden="1" customHeight="1"/>
    <row r="595" ht="8.1" hidden="1" customHeight="1"/>
    <row r="596" ht="8.1" hidden="1" customHeight="1"/>
    <row r="597" ht="8.1" hidden="1" customHeight="1"/>
    <row r="598" ht="8.1" hidden="1" customHeight="1"/>
    <row r="599" ht="8.1" hidden="1" customHeight="1"/>
    <row r="600" ht="8.1" hidden="1" customHeight="1"/>
    <row r="601" ht="8.1" hidden="1" customHeight="1"/>
    <row r="602" ht="8.1" hidden="1" customHeight="1"/>
    <row r="603" ht="8.1" hidden="1" customHeight="1"/>
    <row r="604" ht="8.1" hidden="1" customHeight="1"/>
    <row r="605" ht="8.1" hidden="1" customHeight="1"/>
    <row r="606" ht="8.1" hidden="1" customHeight="1"/>
    <row r="607" ht="8.1" hidden="1" customHeight="1"/>
    <row r="608" ht="8.1" hidden="1" customHeight="1"/>
    <row r="609" ht="8.1" hidden="1" customHeight="1"/>
    <row r="610" ht="8.1" hidden="1" customHeight="1"/>
    <row r="611" ht="8.1" hidden="1" customHeight="1"/>
    <row r="612" ht="8.1" hidden="1" customHeight="1"/>
    <row r="613" ht="8.1" hidden="1" customHeight="1"/>
    <row r="614" ht="8.1" hidden="1" customHeight="1"/>
    <row r="615" ht="8.1" hidden="1" customHeight="1"/>
    <row r="616" ht="8.1" hidden="1" customHeight="1"/>
    <row r="617" ht="8.1" hidden="1" customHeight="1"/>
    <row r="618" ht="8.1" hidden="1" customHeight="1"/>
    <row r="619" ht="8.1" hidden="1" customHeight="1"/>
    <row r="620" ht="8.1" hidden="1" customHeight="1"/>
    <row r="621" ht="8.1" hidden="1" customHeight="1"/>
    <row r="622" ht="8.1" hidden="1" customHeight="1"/>
    <row r="623" ht="8.1" hidden="1" customHeight="1"/>
    <row r="624" ht="8.1" hidden="1" customHeight="1"/>
    <row r="625" ht="8.1" hidden="1" customHeight="1"/>
    <row r="626" ht="8.1" hidden="1" customHeight="1"/>
    <row r="627" ht="8.1" hidden="1" customHeight="1"/>
    <row r="628" ht="8.1" hidden="1" customHeight="1"/>
    <row r="629" ht="8.1" hidden="1" customHeight="1"/>
    <row r="630" ht="8.1" hidden="1" customHeight="1"/>
    <row r="631" ht="8.1" hidden="1" customHeight="1"/>
    <row r="632" ht="8.1" hidden="1" customHeight="1"/>
    <row r="633" ht="8.1" hidden="1" customHeight="1"/>
    <row r="634" ht="8.1" hidden="1" customHeight="1"/>
    <row r="635" ht="8.1" hidden="1" customHeight="1"/>
    <row r="636" ht="8.1" hidden="1" customHeight="1"/>
    <row r="637" ht="8.1" hidden="1" customHeight="1"/>
    <row r="638" ht="8.1" hidden="1" customHeight="1"/>
    <row r="639" ht="8.1" hidden="1" customHeight="1"/>
    <row r="640" ht="8.1" hidden="1" customHeight="1"/>
    <row r="641" ht="8.1" hidden="1" customHeight="1"/>
    <row r="642" ht="8.1" hidden="1" customHeight="1"/>
    <row r="643" ht="8.1" hidden="1" customHeight="1"/>
    <row r="644" ht="8.1" hidden="1" customHeight="1"/>
    <row r="645" ht="8.1" hidden="1" customHeight="1"/>
    <row r="646" ht="8.1" hidden="1" customHeight="1"/>
    <row r="647" ht="8.1" hidden="1" customHeight="1"/>
    <row r="648" ht="8.1" hidden="1" customHeight="1"/>
    <row r="649" ht="8.1" hidden="1" customHeight="1"/>
    <row r="650" ht="8.1" hidden="1" customHeight="1"/>
    <row r="651" ht="8.1" hidden="1" customHeight="1"/>
    <row r="652" ht="8.1" hidden="1" customHeight="1"/>
    <row r="653" ht="8.1" hidden="1" customHeight="1"/>
    <row r="654" ht="8.1" hidden="1" customHeight="1"/>
    <row r="655" ht="8.1" hidden="1" customHeight="1"/>
    <row r="656" ht="8.1" hidden="1" customHeight="1"/>
    <row r="657" ht="8.1" hidden="1" customHeight="1"/>
    <row r="658" ht="8.1" hidden="1" customHeight="1"/>
    <row r="659" ht="8.1" hidden="1" customHeight="1"/>
    <row r="660" ht="8.1" hidden="1" customHeight="1"/>
    <row r="661" ht="8.1" hidden="1" customHeight="1"/>
    <row r="662" ht="8.1" hidden="1" customHeight="1"/>
    <row r="663" ht="8.1" hidden="1" customHeight="1"/>
    <row r="664" ht="8.1" hidden="1" customHeight="1"/>
    <row r="665" ht="8.1" hidden="1" customHeight="1"/>
    <row r="666" ht="8.1" hidden="1" customHeight="1"/>
    <row r="667" ht="8.1" hidden="1" customHeight="1"/>
    <row r="668" ht="8.1" hidden="1" customHeight="1"/>
    <row r="669" ht="8.1" hidden="1" customHeight="1"/>
    <row r="670" ht="8.1" hidden="1" customHeight="1"/>
    <row r="671" ht="8.1" hidden="1" customHeight="1"/>
    <row r="672" ht="8.1" hidden="1" customHeight="1"/>
    <row r="673" ht="8.1" hidden="1" customHeight="1"/>
    <row r="674" ht="8.1" hidden="1" customHeight="1"/>
    <row r="675" ht="8.1" hidden="1" customHeight="1"/>
    <row r="676" ht="8.1" hidden="1" customHeight="1"/>
    <row r="677" ht="8.1" hidden="1" customHeight="1"/>
    <row r="678" ht="8.1" hidden="1" customHeight="1"/>
    <row r="679" ht="8.1" hidden="1" customHeight="1"/>
    <row r="680" ht="8.1" hidden="1" customHeight="1"/>
    <row r="681" ht="8.1" hidden="1" customHeight="1"/>
    <row r="682" ht="8.1" hidden="1" customHeight="1"/>
    <row r="683" ht="8.1" hidden="1" customHeight="1"/>
    <row r="684" ht="8.1" hidden="1" customHeight="1"/>
    <row r="685" ht="8.1" hidden="1" customHeight="1"/>
    <row r="686" ht="8.1" hidden="1" customHeight="1"/>
    <row r="687" ht="8.1" hidden="1" customHeight="1"/>
    <row r="688" ht="8.1" hidden="1" customHeight="1"/>
    <row r="689" ht="8.1" hidden="1" customHeight="1"/>
    <row r="690" ht="8.1" hidden="1" customHeight="1"/>
    <row r="691" ht="8.1" hidden="1" customHeight="1"/>
    <row r="692" ht="8.1" hidden="1" customHeight="1"/>
    <row r="693" ht="8.1" hidden="1" customHeight="1"/>
    <row r="694" ht="8.1" hidden="1" customHeight="1"/>
    <row r="695" ht="8.1" hidden="1" customHeight="1"/>
    <row r="696" ht="8.1" hidden="1" customHeight="1"/>
    <row r="697" ht="8.1" hidden="1" customHeight="1"/>
    <row r="698" ht="8.1" hidden="1" customHeight="1"/>
    <row r="699" ht="8.1" hidden="1" customHeight="1"/>
    <row r="700" ht="8.1" hidden="1" customHeight="1"/>
    <row r="701" ht="8.1" hidden="1" customHeight="1"/>
    <row r="702" ht="8.1" hidden="1" customHeight="1"/>
    <row r="703" ht="8.1" hidden="1" customHeight="1"/>
    <row r="704" ht="8.1" hidden="1" customHeight="1"/>
    <row r="705" ht="8.1" hidden="1" customHeight="1"/>
    <row r="706" ht="8.1" hidden="1" customHeight="1"/>
    <row r="707" ht="8.1" hidden="1" customHeight="1"/>
    <row r="708" ht="8.1" hidden="1" customHeight="1"/>
    <row r="709" ht="8.1" hidden="1" customHeight="1"/>
    <row r="710" ht="8.1" hidden="1" customHeight="1"/>
    <row r="711" ht="8.1" hidden="1" customHeight="1"/>
    <row r="712" ht="8.1" hidden="1" customHeight="1"/>
    <row r="713" ht="8.1" hidden="1" customHeight="1"/>
    <row r="714" ht="8.1" hidden="1" customHeight="1"/>
    <row r="715" ht="8.1" hidden="1" customHeight="1"/>
    <row r="716" ht="8.1" hidden="1" customHeight="1"/>
    <row r="717" ht="8.1" hidden="1" customHeight="1"/>
    <row r="718" ht="8.1" hidden="1" customHeight="1"/>
    <row r="719" ht="8.1" hidden="1" customHeight="1"/>
    <row r="720" ht="8.1" hidden="1" customHeight="1"/>
    <row r="721" ht="8.1" hidden="1" customHeight="1"/>
    <row r="722" ht="8.1" hidden="1" customHeight="1"/>
    <row r="723" ht="8.1" hidden="1" customHeight="1"/>
    <row r="724" ht="8.1" hidden="1" customHeight="1"/>
    <row r="725" ht="8.1" hidden="1" customHeight="1"/>
    <row r="726" ht="8.1" hidden="1" customHeight="1"/>
    <row r="727" ht="8.1" hidden="1" customHeight="1"/>
    <row r="728" ht="8.1" hidden="1" customHeight="1"/>
    <row r="729" ht="8.1" hidden="1" customHeight="1"/>
    <row r="730" ht="8.1" hidden="1" customHeight="1"/>
    <row r="731" ht="8.1" hidden="1" customHeight="1"/>
    <row r="732" ht="8.1" hidden="1" customHeight="1"/>
    <row r="733" ht="8.1" hidden="1" customHeight="1"/>
    <row r="734" ht="8.1" hidden="1" customHeight="1"/>
    <row r="735" ht="8.1" hidden="1" customHeight="1"/>
    <row r="736" ht="8.1" hidden="1" customHeight="1"/>
    <row r="737" ht="8.1" hidden="1" customHeight="1"/>
    <row r="738" ht="8.1" hidden="1" customHeight="1"/>
    <row r="739" ht="8.1" hidden="1" customHeight="1"/>
    <row r="740" ht="8.1" hidden="1" customHeight="1"/>
    <row r="741" ht="8.1" hidden="1" customHeight="1"/>
    <row r="742" ht="8.1" hidden="1" customHeight="1"/>
    <row r="743" ht="8.1" hidden="1" customHeight="1"/>
    <row r="744" ht="8.1" hidden="1" customHeight="1"/>
    <row r="745" ht="8.1" hidden="1" customHeight="1"/>
    <row r="746" ht="8.1" hidden="1" customHeight="1"/>
    <row r="747" ht="8.1" hidden="1" customHeight="1"/>
    <row r="748" ht="8.1" hidden="1" customHeight="1"/>
    <row r="749" ht="8.1" hidden="1" customHeight="1"/>
    <row r="750" ht="8.1" hidden="1" customHeight="1"/>
    <row r="751" ht="8.1" hidden="1" customHeight="1"/>
    <row r="752" ht="8.1" hidden="1" customHeight="1"/>
    <row r="753" ht="8.1" hidden="1" customHeight="1"/>
    <row r="754" ht="8.1" hidden="1" customHeight="1"/>
    <row r="755" ht="8.1" hidden="1" customHeight="1"/>
    <row r="756" ht="8.1" hidden="1" customHeight="1"/>
    <row r="757" ht="8.1" hidden="1" customHeight="1"/>
    <row r="758" ht="8.1" hidden="1" customHeight="1"/>
    <row r="759" ht="8.1" hidden="1" customHeight="1"/>
    <row r="760" ht="8.1" hidden="1" customHeight="1"/>
    <row r="761" ht="8.1" hidden="1" customHeight="1"/>
    <row r="762" ht="8.1" hidden="1" customHeight="1"/>
    <row r="763" ht="8.1" hidden="1" customHeight="1"/>
    <row r="764" ht="8.1" hidden="1" customHeight="1"/>
    <row r="765" ht="8.1" hidden="1" customHeight="1"/>
    <row r="766" ht="8.1" hidden="1" customHeight="1"/>
    <row r="767" ht="8.1" hidden="1" customHeight="1"/>
    <row r="768" ht="8.1" hidden="1" customHeight="1"/>
    <row r="769" ht="8.1" hidden="1" customHeight="1"/>
    <row r="770" ht="8.1" hidden="1" customHeight="1"/>
    <row r="771" ht="8.1" hidden="1" customHeight="1"/>
    <row r="772" ht="8.1" hidden="1" customHeight="1"/>
    <row r="773" ht="8.1" hidden="1" customHeight="1"/>
    <row r="774" ht="8.1" hidden="1" customHeight="1"/>
    <row r="775" ht="8.1" hidden="1" customHeight="1"/>
    <row r="776" ht="8.1" hidden="1" customHeight="1"/>
    <row r="777" ht="8.1" hidden="1" customHeight="1"/>
    <row r="778" ht="8.1" hidden="1" customHeight="1"/>
    <row r="779" ht="8.1" hidden="1" customHeight="1"/>
    <row r="780" ht="8.1" hidden="1" customHeight="1"/>
    <row r="781" ht="8.1" hidden="1" customHeight="1"/>
    <row r="782" ht="8.1" hidden="1" customHeight="1"/>
    <row r="783" ht="8.1" hidden="1" customHeight="1"/>
    <row r="784" ht="8.1" hidden="1" customHeight="1"/>
    <row r="785" ht="8.1" hidden="1" customHeight="1"/>
    <row r="786" ht="8.1" hidden="1" customHeight="1"/>
    <row r="787" ht="8.1" hidden="1" customHeight="1"/>
    <row r="788" ht="8.1" hidden="1" customHeight="1"/>
    <row r="789" ht="8.1" hidden="1" customHeight="1"/>
    <row r="790" ht="8.1" hidden="1" customHeight="1"/>
    <row r="791" ht="8.1" hidden="1" customHeight="1"/>
    <row r="792" ht="8.1" hidden="1" customHeight="1"/>
    <row r="793" ht="8.1" hidden="1" customHeight="1"/>
    <row r="794" ht="8.1" hidden="1" customHeight="1"/>
    <row r="795" ht="8.1" hidden="1" customHeight="1"/>
    <row r="796" ht="8.1" hidden="1" customHeight="1"/>
    <row r="797" ht="8.1" hidden="1" customHeight="1"/>
    <row r="798" ht="8.1" hidden="1" customHeight="1"/>
    <row r="799" ht="8.1" hidden="1" customHeight="1"/>
    <row r="800" ht="8.1" hidden="1" customHeight="1"/>
    <row r="801" ht="8.1" hidden="1" customHeight="1"/>
    <row r="802" ht="8.1" hidden="1" customHeight="1"/>
    <row r="803" ht="8.1" hidden="1" customHeight="1"/>
    <row r="804" ht="8.1" hidden="1" customHeight="1"/>
    <row r="805" ht="8.1" hidden="1" customHeight="1"/>
    <row r="806" ht="8.1" hidden="1" customHeight="1"/>
    <row r="807" ht="8.1" hidden="1" customHeight="1"/>
    <row r="808" ht="8.1" hidden="1" customHeight="1"/>
    <row r="809" ht="8.1" hidden="1" customHeight="1"/>
    <row r="810" ht="8.1" hidden="1" customHeight="1"/>
    <row r="811" ht="8.1" hidden="1" customHeight="1"/>
    <row r="812" ht="8.1" hidden="1" customHeight="1"/>
    <row r="813" ht="8.1" hidden="1" customHeight="1"/>
    <row r="814" ht="8.1" hidden="1" customHeight="1"/>
    <row r="815" ht="8.1" hidden="1" customHeight="1"/>
    <row r="816" ht="8.1" hidden="1" customHeight="1"/>
    <row r="817" ht="8.1" hidden="1" customHeight="1"/>
    <row r="818" ht="8.1" hidden="1" customHeight="1"/>
    <row r="819" ht="8.1" hidden="1" customHeight="1"/>
    <row r="820" ht="8.1" hidden="1" customHeight="1"/>
    <row r="821" ht="8.1" hidden="1" customHeight="1"/>
    <row r="822" ht="8.1" hidden="1" customHeight="1"/>
    <row r="823" ht="8.1" hidden="1" customHeight="1"/>
    <row r="824" ht="8.1" hidden="1" customHeight="1"/>
    <row r="825" ht="8.1" hidden="1" customHeight="1"/>
    <row r="826" ht="8.1" hidden="1" customHeight="1"/>
    <row r="827" ht="8.1" hidden="1" customHeight="1"/>
    <row r="828" ht="8.1" hidden="1" customHeight="1"/>
    <row r="829" ht="8.1" hidden="1" customHeight="1"/>
    <row r="830" ht="8.1" hidden="1" customHeight="1"/>
    <row r="831" ht="8.1" hidden="1" customHeight="1"/>
    <row r="832" ht="8.1" hidden="1" customHeight="1"/>
    <row r="833" ht="8.1" hidden="1" customHeight="1"/>
    <row r="834" ht="8.1" hidden="1" customHeight="1"/>
    <row r="835" ht="8.1" hidden="1" customHeight="1"/>
    <row r="836" ht="8.1" hidden="1" customHeight="1"/>
    <row r="837" ht="8.1" hidden="1" customHeight="1"/>
    <row r="838" ht="8.1" hidden="1" customHeight="1"/>
    <row r="839" ht="8.1" hidden="1" customHeight="1"/>
    <row r="840" ht="8.1" hidden="1" customHeight="1"/>
    <row r="841" ht="8.1" hidden="1" customHeight="1"/>
    <row r="842" ht="8.1" hidden="1" customHeight="1"/>
    <row r="843" ht="8.1" hidden="1" customHeight="1"/>
    <row r="844" ht="8.1" hidden="1" customHeight="1"/>
    <row r="845" ht="8.1" hidden="1" customHeight="1"/>
    <row r="846" ht="8.1" hidden="1" customHeight="1"/>
    <row r="847" ht="8.1" hidden="1" customHeight="1"/>
    <row r="848" ht="8.1" hidden="1" customHeight="1"/>
    <row r="849" ht="8.1" hidden="1" customHeight="1"/>
    <row r="850" ht="8.1" hidden="1" customHeight="1"/>
    <row r="851" ht="8.1" hidden="1" customHeight="1"/>
    <row r="852" ht="8.1" hidden="1" customHeight="1"/>
    <row r="853" ht="8.1" hidden="1" customHeight="1"/>
    <row r="854" ht="8.1" hidden="1" customHeight="1"/>
    <row r="855" ht="8.1" hidden="1" customHeight="1"/>
    <row r="856" ht="8.1" hidden="1" customHeight="1"/>
    <row r="857" ht="8.1" hidden="1" customHeight="1"/>
    <row r="858" ht="8.1" hidden="1" customHeight="1"/>
    <row r="859" ht="8.1" hidden="1" customHeight="1"/>
    <row r="860" ht="8.1" hidden="1" customHeight="1"/>
    <row r="861" ht="8.1" hidden="1" customHeight="1"/>
    <row r="862" ht="8.1" hidden="1" customHeight="1"/>
    <row r="863" ht="8.1" hidden="1" customHeight="1"/>
    <row r="864" ht="8.1" hidden="1" customHeight="1"/>
    <row r="865" ht="8.1" hidden="1" customHeight="1"/>
    <row r="866" ht="8.1" hidden="1" customHeight="1"/>
    <row r="867" ht="8.1" hidden="1" customHeight="1"/>
    <row r="868" ht="8.1" hidden="1" customHeight="1"/>
    <row r="869" ht="8.1" hidden="1" customHeight="1"/>
    <row r="870" ht="8.1" hidden="1" customHeight="1"/>
    <row r="871" ht="8.1" hidden="1" customHeight="1"/>
    <row r="872" ht="8.1" hidden="1" customHeight="1"/>
    <row r="873" ht="8.1" hidden="1" customHeight="1"/>
    <row r="874" ht="8.1" hidden="1" customHeight="1"/>
    <row r="875" ht="8.1" hidden="1" customHeight="1"/>
    <row r="876" ht="8.1" hidden="1" customHeight="1"/>
    <row r="877" ht="8.1" hidden="1" customHeight="1"/>
    <row r="878" ht="8.1" hidden="1" customHeight="1"/>
    <row r="879" ht="8.1" hidden="1" customHeight="1"/>
    <row r="880" ht="8.1" hidden="1" customHeight="1"/>
    <row r="881" ht="8.1" hidden="1" customHeight="1"/>
    <row r="882" ht="8.1" hidden="1" customHeight="1"/>
    <row r="883" ht="8.1" hidden="1" customHeight="1"/>
    <row r="884" ht="8.1" hidden="1" customHeight="1"/>
    <row r="885" ht="8.1" hidden="1" customHeight="1"/>
    <row r="886" ht="8.1" hidden="1" customHeight="1"/>
    <row r="887" ht="8.1" hidden="1" customHeight="1"/>
    <row r="888" ht="8.1" hidden="1" customHeight="1"/>
    <row r="889" ht="8.1" hidden="1" customHeight="1"/>
    <row r="890" ht="8.1" hidden="1" customHeight="1"/>
    <row r="891" ht="8.1" hidden="1" customHeight="1"/>
    <row r="892" ht="8.1" hidden="1" customHeight="1"/>
    <row r="893" ht="8.1" hidden="1" customHeight="1"/>
    <row r="894" ht="8.1" hidden="1" customHeight="1"/>
    <row r="895" ht="8.1" hidden="1" customHeight="1"/>
    <row r="896" ht="8.1" hidden="1" customHeight="1"/>
    <row r="897" ht="8.1" hidden="1" customHeight="1"/>
  </sheetData>
  <sheetProtection algorithmName="SHA-512" hashValue="v6/BvjfQu6CQ83srSkWSh1F2/oy/i+FZoRnzrOcX6WppGtytUu5lrFAzCpC7jRf9Pq1dffn8sv3XNvGhzmWoQQ==" saltValue="v6kKkuATgvLDMvr6AvJvzg==" spinCount="100000" sheet="1" formatCells="0"/>
  <mergeCells count="192">
    <mergeCell ref="CG18:CV19"/>
    <mergeCell ref="M32:W34"/>
    <mergeCell ref="BN11:BU12"/>
    <mergeCell ref="BH62:BM63"/>
    <mergeCell ref="BN62:BR63"/>
    <mergeCell ref="AK40:BG42"/>
    <mergeCell ref="BH32:BV34"/>
    <mergeCell ref="M40:W42"/>
    <mergeCell ref="X40:AJ42"/>
    <mergeCell ref="M43:W45"/>
    <mergeCell ref="X43:AJ45"/>
    <mergeCell ref="M35:W39"/>
    <mergeCell ref="X35:AJ39"/>
    <mergeCell ref="M58:W60"/>
    <mergeCell ref="AK58:BG60"/>
    <mergeCell ref="X58:AJ60"/>
    <mergeCell ref="X61:AJ68"/>
    <mergeCell ref="M61:W68"/>
    <mergeCell ref="AK46:BG47"/>
    <mergeCell ref="AK43:BG45"/>
    <mergeCell ref="M20:W21"/>
    <mergeCell ref="X20:AJ21"/>
    <mergeCell ref="CG27:CV31"/>
    <mergeCell ref="CG20:CV21"/>
    <mergeCell ref="BH87:CA88"/>
    <mergeCell ref="BN65:BR66"/>
    <mergeCell ref="BH76:CA78"/>
    <mergeCell ref="E72:CF75"/>
    <mergeCell ref="BH79:CA80"/>
    <mergeCell ref="CB79:CF80"/>
    <mergeCell ref="E79:F80"/>
    <mergeCell ref="G58:L71"/>
    <mergeCell ref="E58:F71"/>
    <mergeCell ref="CB87:CF88"/>
    <mergeCell ref="E87:F88"/>
    <mergeCell ref="G87:W88"/>
    <mergeCell ref="X87:AJ88"/>
    <mergeCell ref="AK87:BG88"/>
    <mergeCell ref="G79:W80"/>
    <mergeCell ref="CB69:CF71"/>
    <mergeCell ref="E76:F78"/>
    <mergeCell ref="AR66:BB67"/>
    <mergeCell ref="AK76:BG78"/>
    <mergeCell ref="X76:AJ78"/>
    <mergeCell ref="G76:W78"/>
    <mergeCell ref="G83:W84"/>
    <mergeCell ref="BH58:BV60"/>
    <mergeCell ref="BH69:BV71"/>
    <mergeCell ref="E32:F39"/>
    <mergeCell ref="E3:CF4"/>
    <mergeCell ref="F11:O12"/>
    <mergeCell ref="P11:P12"/>
    <mergeCell ref="E16:L19"/>
    <mergeCell ref="Q11:AN12"/>
    <mergeCell ref="F9:O10"/>
    <mergeCell ref="M16:W19"/>
    <mergeCell ref="X16:AJ19"/>
    <mergeCell ref="AK32:BG34"/>
    <mergeCell ref="AK30:BG31"/>
    <mergeCell ref="BW32:CA34"/>
    <mergeCell ref="BH29:BP30"/>
    <mergeCell ref="AK27:BG29"/>
    <mergeCell ref="P9:P10"/>
    <mergeCell ref="X32:AJ34"/>
    <mergeCell ref="E20:F31"/>
    <mergeCell ref="G20:L31"/>
    <mergeCell ref="Q7:AN10"/>
    <mergeCell ref="M22:W26"/>
    <mergeCell ref="X22:AJ26"/>
    <mergeCell ref="M27:W31"/>
    <mergeCell ref="X27:AJ31"/>
    <mergeCell ref="G32:L39"/>
    <mergeCell ref="BW22:CA26"/>
    <mergeCell ref="BH27:BV28"/>
    <mergeCell ref="BQ29:BU30"/>
    <mergeCell ref="BH22:BV26"/>
    <mergeCell ref="BW27:CA31"/>
    <mergeCell ref="CB27:CF31"/>
    <mergeCell ref="AK20:BG21"/>
    <mergeCell ref="CG22:CV26"/>
    <mergeCell ref="AK22:BG26"/>
    <mergeCell ref="CB20:CF21"/>
    <mergeCell ref="CB22:CF26"/>
    <mergeCell ref="CB32:CF34"/>
    <mergeCell ref="CB35:CF39"/>
    <mergeCell ref="BW46:CA47"/>
    <mergeCell ref="CB46:CF47"/>
    <mergeCell ref="CG35:CV39"/>
    <mergeCell ref="CG40:CV42"/>
    <mergeCell ref="AK35:BG36"/>
    <mergeCell ref="BW35:CA39"/>
    <mergeCell ref="AK37:BG39"/>
    <mergeCell ref="BH37:BM38"/>
    <mergeCell ref="BH40:BV42"/>
    <mergeCell ref="BH43:BV45"/>
    <mergeCell ref="BN37:BR38"/>
    <mergeCell ref="BS37:BU38"/>
    <mergeCell ref="CB40:CF42"/>
    <mergeCell ref="CB43:CF45"/>
    <mergeCell ref="AK83:BG84"/>
    <mergeCell ref="BH83:CA84"/>
    <mergeCell ref="CB83:CF84"/>
    <mergeCell ref="X83:AJ84"/>
    <mergeCell ref="BH81:CA82"/>
    <mergeCell ref="CB81:CF82"/>
    <mergeCell ref="BS65:BU66"/>
    <mergeCell ref="BH65:BM66"/>
    <mergeCell ref="M69:W71"/>
    <mergeCell ref="X69:AJ71"/>
    <mergeCell ref="AK69:BG71"/>
    <mergeCell ref="E81:F82"/>
    <mergeCell ref="G81:W82"/>
    <mergeCell ref="CG69:CV71"/>
    <mergeCell ref="BW61:CA68"/>
    <mergeCell ref="BS62:BU63"/>
    <mergeCell ref="BN64:BR64"/>
    <mergeCell ref="AK61:BG65"/>
    <mergeCell ref="CB76:CF78"/>
    <mergeCell ref="CB61:CF68"/>
    <mergeCell ref="BH67:BV68"/>
    <mergeCell ref="AK79:BG80"/>
    <mergeCell ref="X79:AJ80"/>
    <mergeCell ref="G40:L45"/>
    <mergeCell ref="E85:F86"/>
    <mergeCell ref="G85:W86"/>
    <mergeCell ref="X85:AJ86"/>
    <mergeCell ref="AK85:BG86"/>
    <mergeCell ref="BH85:CA86"/>
    <mergeCell ref="CB85:CF86"/>
    <mergeCell ref="BV11:CA12"/>
    <mergeCell ref="CB11:CE12"/>
    <mergeCell ref="BQ52:BS53"/>
    <mergeCell ref="BQ50:BS51"/>
    <mergeCell ref="BQ48:BS49"/>
    <mergeCell ref="AQ52:AU53"/>
    <mergeCell ref="BH46:BV47"/>
    <mergeCell ref="BH54:BV55"/>
    <mergeCell ref="X81:AJ82"/>
    <mergeCell ref="AK81:BG82"/>
    <mergeCell ref="BW69:CA71"/>
    <mergeCell ref="BW20:CA21"/>
    <mergeCell ref="BH20:BV21"/>
    <mergeCell ref="AK16:BG19"/>
    <mergeCell ref="BH16:BV19"/>
    <mergeCell ref="BW16:CF17"/>
    <mergeCell ref="E83:F84"/>
    <mergeCell ref="BW58:CA60"/>
    <mergeCell ref="E46:F57"/>
    <mergeCell ref="AK56:AM57"/>
    <mergeCell ref="AN56:BG57"/>
    <mergeCell ref="BH56:BV57"/>
    <mergeCell ref="BW48:CA57"/>
    <mergeCell ref="CB48:CF57"/>
    <mergeCell ref="AV52:BG53"/>
    <mergeCell ref="BL52:BP53"/>
    <mergeCell ref="BL48:BP49"/>
    <mergeCell ref="BH50:BK51"/>
    <mergeCell ref="M48:W57"/>
    <mergeCell ref="G46:L57"/>
    <mergeCell ref="M46:W47"/>
    <mergeCell ref="X48:AJ57"/>
    <mergeCell ref="AK52:AP55"/>
    <mergeCell ref="AV54:BG55"/>
    <mergeCell ref="AK48:BG51"/>
    <mergeCell ref="BH48:BK49"/>
    <mergeCell ref="AQ54:AU55"/>
    <mergeCell ref="BL50:BP51"/>
    <mergeCell ref="X46:AJ47"/>
    <mergeCell ref="E40:F45"/>
    <mergeCell ref="BC66:BE67"/>
    <mergeCell ref="AM66:AQ67"/>
    <mergeCell ref="DH79:DH80"/>
    <mergeCell ref="DH81:DH82"/>
    <mergeCell ref="DH83:DH84"/>
    <mergeCell ref="DH85:DH86"/>
    <mergeCell ref="DH87:DH88"/>
    <mergeCell ref="R5:AB6"/>
    <mergeCell ref="AC5:AN6"/>
    <mergeCell ref="AO5:AW6"/>
    <mergeCell ref="AX5:BG6"/>
    <mergeCell ref="BK5:CD6"/>
    <mergeCell ref="BW40:CA42"/>
    <mergeCell ref="BW43:CA45"/>
    <mergeCell ref="BW18:CA19"/>
    <mergeCell ref="CB18:CF19"/>
    <mergeCell ref="CG43:CV45"/>
    <mergeCell ref="CG46:CV47"/>
    <mergeCell ref="CG61:CV68"/>
    <mergeCell ref="CG32:CV34"/>
    <mergeCell ref="CB58:CF60"/>
    <mergeCell ref="CG48:CV57"/>
    <mergeCell ref="CG58:CV60"/>
  </mergeCells>
  <phoneticPr fontId="20"/>
  <dataValidations count="10">
    <dataValidation type="list" allowBlank="1" showInputMessage="1" showErrorMessage="1" sqref="BW58 CB69:CF71 CB58:CF60 BW40:CF47 BW69 BW20:CF26 BW32:CF34" xr:uid="{00000000-0002-0000-0000-000000000000}">
      <formula1>$DN$14:$DN$15</formula1>
    </dataValidation>
    <dataValidation imeMode="off" allowBlank="1" showInputMessage="1" showErrorMessage="1" sqref="Q7 BV11 CB48 Q11:AN12 BW48 BN62:BR63 BN65:BR66 BN37 AR66:BB67 BL48:BP53" xr:uid="{00000000-0002-0000-0000-000003000000}"/>
    <dataValidation type="list" allowBlank="1" showInputMessage="1" showErrorMessage="1" sqref="BQ29:BU30" xr:uid="{00000000-0002-0000-0000-000006000000}">
      <formula1>$DM$14:$DM$21</formula1>
    </dataValidation>
    <dataValidation type="list" allowBlank="1" showInputMessage="1" showErrorMessage="1" sqref="E79:F88" xr:uid="{576B55B2-9B5E-48FF-A0F1-3889E58B6F6B}">
      <formula1>$DI$79:$DI$83</formula1>
    </dataValidation>
    <dataValidation type="list" allowBlank="1" showInputMessage="1" showErrorMessage="1" sqref="X79:AJ80" xr:uid="{9650F735-9BB5-4A7D-8890-B99CFC3DFCAD}">
      <formula1>$DJ$85:$DJ$87</formula1>
    </dataValidation>
    <dataValidation type="list" allowBlank="1" showInputMessage="1" showErrorMessage="1" sqref="X81:AJ82" xr:uid="{97B9B41F-DA81-41A5-A155-0FA72D181B00}">
      <formula1>$DK$85:$DK$87</formula1>
    </dataValidation>
    <dataValidation type="list" allowBlank="1" showInputMessage="1" showErrorMessage="1" sqref="X83:AJ84" xr:uid="{C6A90558-F5C4-497E-B470-EF576BAF52A3}">
      <formula1>$DL$85:$DL$87</formula1>
    </dataValidation>
    <dataValidation type="list" allowBlank="1" showInputMessage="1" showErrorMessage="1" sqref="X85:AJ86" xr:uid="{1CC10488-F4B2-4213-AD46-3F1C40682380}">
      <formula1>$DM$85:$DM$87</formula1>
    </dataValidation>
    <dataValidation type="list" allowBlank="1" showInputMessage="1" showErrorMessage="1" sqref="X87:AJ88" xr:uid="{3BAAD8D7-4667-49ED-9DDB-7BDF46057BFC}">
      <formula1>$DN$85:$DN$87</formula1>
    </dataValidation>
    <dataValidation type="list" allowBlank="1" showInputMessage="1" showErrorMessage="1" sqref="AK56:AM57" xr:uid="{93CBB8C7-691D-404A-AE89-9DA4CE4091DF}">
      <formula1>$CZ$61:$CZ$62</formula1>
    </dataValidation>
  </dataValidations>
  <printOptions horizontalCentered="1"/>
  <pageMargins left="0.51" right="0.31" top="0.31" bottom="0.31" header="0.24" footer="0.1"/>
  <pageSetup paperSize="9" scale="95" fitToHeight="0" orientation="portrait" r:id="rId1"/>
  <headerFooter alignWithMargins="0">
    <oddFooter>&amp;C&amp;"ＭＳ Ｐゴシック,太字"&amp;9
版権所有 : 日本ｵｰﾁｽ･ｴﾚﾍﾞｰﾀ株式会社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  <_x691c__x67fb__x8ab2_ xmlns="7a3c49fa-4ed5-477a-b685-890afbe89026" xsi:nil="true"/>
    <_x30c1__x30fc__x30e0_ xmlns="7a3c49fa-4ed5-477a-b685-890afbe89026" xsi:nil="true"/>
    <_x652f__x5e97_ xmlns="7a3c49fa-4ed5-477a-b685-890afbe890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BAFB8339BF843A0965AB38A96074D" ma:contentTypeVersion="16" ma:contentTypeDescription="Create a new document." ma:contentTypeScope="" ma:versionID="c20c648612ea163779ce73174fa7462f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604fb7ed9531793014ac3151d73326b8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  <xsd:element ref="ns2:_x691c__x67fb__x8ab2_" minOccurs="0"/>
                <xsd:element ref="ns2:_x30c1__x30fc__x30e0_" minOccurs="0"/>
                <xsd:element ref="ns2:_x652f__x5e9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  <xsd:element name="_x691c__x67fb__x8ab2_" ma:index="21" nillable="true" ma:displayName="検査課" ma:format="Dropdown" ma:internalName="_x691c__x67fb__x8ab2_">
      <xsd:simpleType>
        <xsd:restriction base="dms:Text">
          <xsd:maxLength value="255"/>
        </xsd:restriction>
      </xsd:simpleType>
    </xsd:element>
    <xsd:element name="_x30c1__x30fc__x30e0_" ma:index="22" nillable="true" ma:displayName="チーム" ma:format="Dropdown" ma:internalName="_x30c1__x30fc__x30e0_">
      <xsd:simpleType>
        <xsd:restriction base="dms:Text">
          <xsd:maxLength value="255"/>
        </xsd:restriction>
      </xsd:simpleType>
    </xsd:element>
    <xsd:element name="_x652f__x5e97_" ma:index="23" nillable="true" ma:displayName="支店" ma:format="Dropdown" ma:internalName="_x652f__x5e9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F316BB-94B6-45BE-A4D1-0F0519CC4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CCFCCF-8159-4950-80D2-4B3F605E081F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customXml/itemProps3.xml><?xml version="1.0" encoding="utf-8"?>
<ds:datastoreItem xmlns:ds="http://schemas.openxmlformats.org/officeDocument/2006/customXml" ds:itemID="{2BCD9430-897B-4454-9F18-44B7C3AA2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ENNNUN-0261_Ver.2_K</vt:lpstr>
      <vt:lpstr>'ENNNUN-0261_Ver.2_K'!Print_Area</vt:lpstr>
      <vt:lpstr>'ENNNUN-0261_Ver.2_K'!Print_Titles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Takayuki Sato</cp:lastModifiedBy>
  <cp:revision/>
  <cp:lastPrinted>2023-11-01T10:31:15Z</cp:lastPrinted>
  <dcterms:created xsi:type="dcterms:W3CDTF">2009-08-17T04:44:12Z</dcterms:created>
  <dcterms:modified xsi:type="dcterms:W3CDTF">2024-01-26T04:37:54Z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0x0101009F2BAFB8339BF843A0965AB38A96074D</vt:lpwstr>
  </property>
  <property fmtid="{D5CDD505-2E9C-101B-9397-08002B2CF9AE}" pid="3" name="MediaServiceImageTags">
    <vt:lpwstr/>
  </property>
</Properties>
</file>