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書類\UCMP書類\最新UCMP検査表\202311新サイト移行\●0261_完\"/>
    </mc:Choice>
  </mc:AlternateContent>
  <xr:revisionPtr revIDLastSave="0" documentId="13_ncr:1_{7B07AF50-B8FA-470C-BB34-9BEDB2A584D5}" xr6:coauthVersionLast="45" xr6:coauthVersionMax="47" xr10:uidLastSave="{00000000-0000-0000-0000-000000000000}"/>
  <bookViews>
    <workbookView xWindow="20370" yWindow="-120" windowWidth="20730" windowHeight="11160" xr2:uid="{3C276A59-7042-41BC-93C0-A72A709EED42}"/>
  </bookViews>
  <sheets>
    <sheet name="ENNNUN-0261_Ver.6_S" sheetId="37" r:id="rId1"/>
    <sheet name="historical_data" sheetId="49" state="hidden" r:id="rId2"/>
  </sheets>
  <definedNames>
    <definedName name="_xlnm.Print_Area" localSheetId="0">'ENNNUN-0261_Ver.6_S'!$E$3:$CF$108</definedName>
    <definedName name="_xlnm.Print_Titles" localSheetId="0">'ENNNUN-0261_Ver.6_S'!$3:$13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3" i="37" l="1"/>
  <c r="CB25" i="37" l="1"/>
  <c r="BW25" i="37" l="1"/>
  <c r="DI50" i="37" l="1"/>
  <c r="G107" i="37" l="1"/>
  <c r="DL109" i="37"/>
  <c r="DL111" i="37"/>
  <c r="DL110" i="37"/>
  <c r="G105" i="37"/>
  <c r="DK111" i="37"/>
  <c r="DK110" i="37"/>
  <c r="DK109" i="37"/>
  <c r="DJ110" i="37"/>
  <c r="DJ109" i="37"/>
  <c r="DJ111" i="37"/>
  <c r="CB57" i="37"/>
  <c r="BW57" i="37"/>
  <c r="DI51" i="37"/>
  <c r="CB46" i="37" s="1"/>
  <c r="CB33" i="37"/>
  <c r="BW33" i="37"/>
  <c r="BW46" i="3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koyashit</author>
    <author>UTC SOE User</author>
  </authors>
  <commentList>
    <comment ref="Q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フォントの変更可</t>
        </r>
      </text>
    </comment>
    <comment ref="BN61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  <comment ref="AR62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データプレートのブレーキ停止距離を転記する。</t>
        </r>
      </text>
    </comment>
  </commentList>
</comments>
</file>

<file path=xl/sharedStrings.xml><?xml version="1.0" encoding="utf-8"?>
<sst xmlns="http://schemas.openxmlformats.org/spreadsheetml/2006/main" count="168" uniqueCount="135">
  <si>
    <t>取付けの状況</t>
    <phoneticPr fontId="20"/>
  </si>
  <si>
    <t>走行中戸開時の動作確認</t>
    <phoneticPr fontId="20"/>
  </si>
  <si>
    <t>通番</t>
    <rPh sb="0" eb="2">
      <t>ツウバン</t>
    </rPh>
    <phoneticPr fontId="20"/>
  </si>
  <si>
    <t>■番号■</t>
    <rPh sb="1" eb="3">
      <t>バンゴウ</t>
    </rPh>
    <phoneticPr fontId="20"/>
  </si>
  <si>
    <t>検査項目</t>
    <phoneticPr fontId="20"/>
  </si>
  <si>
    <t>検査事項1</t>
    <phoneticPr fontId="20"/>
  </si>
  <si>
    <t>検査事項2</t>
  </si>
  <si>
    <t>検査事項3</t>
  </si>
  <si>
    <t>(1)</t>
    <phoneticPr fontId="20"/>
  </si>
  <si>
    <t>戸開走行保護回路</t>
    <phoneticPr fontId="20"/>
  </si>
  <si>
    <t>安全ﾌﾟﾛｸﾞﾗﾑﾊﾞｰｼﾞｮﾝ</t>
    <phoneticPr fontId="20"/>
  </si>
  <si>
    <t>(2)</t>
  </si>
  <si>
    <t>つま先保護板</t>
    <phoneticPr fontId="20"/>
  </si>
  <si>
    <t>長さ</t>
    <phoneticPr fontId="20"/>
  </si>
  <si>
    <t>なし</t>
    <phoneticPr fontId="20"/>
  </si>
  <si>
    <t>(3)</t>
  </si>
  <si>
    <t>特定距離感知装置</t>
    <phoneticPr fontId="20"/>
  </si>
  <si>
    <t>動作確認</t>
    <phoneticPr fontId="20"/>
  </si>
  <si>
    <t>(4)</t>
  </si>
  <si>
    <t>部品</t>
    <phoneticPr fontId="20"/>
  </si>
  <si>
    <t>規定部品の形式</t>
    <phoneticPr fontId="20"/>
  </si>
  <si>
    <t>規定部品の交換基準</t>
    <phoneticPr fontId="20"/>
  </si>
  <si>
    <t>(5)</t>
  </si>
  <si>
    <t>ﾌﾞﾚｰｷ</t>
    <phoneticPr fontId="20"/>
  </si>
  <si>
    <t>ﾊﾟｯﾄﾞの状況</t>
    <phoneticPr fontId="20"/>
  </si>
  <si>
    <t>制動力の状況</t>
    <phoneticPr fontId="20"/>
  </si>
  <si>
    <t>ﾌﾞﾚｰｷ動作感知装置</t>
    <phoneticPr fontId="20"/>
  </si>
  <si>
    <t>検査項目プルダウン</t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</si>
  <si>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</si>
  <si>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大臣認定番号</t>
    <rPh sb="0" eb="2">
      <t>ダイジン</t>
    </rPh>
    <rPh sb="2" eb="6">
      <t>ニンテイバンゴウ</t>
    </rPh>
    <phoneticPr fontId="20"/>
  </si>
  <si>
    <t>ENNNUN－0261</t>
    <phoneticPr fontId="20"/>
  </si>
  <si>
    <t>UCMP形式</t>
    <rPh sb="4" eb="6">
      <t>ケイシキ</t>
    </rPh>
    <phoneticPr fontId="20"/>
  </si>
  <si>
    <t>DBN－1</t>
    <phoneticPr fontId="20"/>
  </si>
  <si>
    <t>発行 :令和　3年　1月　6日Ver.6</t>
    <rPh sb="0" eb="2">
      <t>ハッコウ</t>
    </rPh>
    <rPh sb="4" eb="6">
      <t>レイワ</t>
    </rPh>
    <rPh sb="8" eb="9">
      <t>ネン</t>
    </rPh>
    <rPh sb="11" eb="12">
      <t>ツキ</t>
    </rPh>
    <rPh sb="14" eb="15">
      <t>ヒ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</si>
  <si>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</si>
  <si>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</si>
  <si>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 xml:space="preserve">登録番号 </t>
    <rPh sb="0" eb="2">
      <t>トウロク</t>
    </rPh>
    <rPh sb="2" eb="4">
      <t>バンゴウ</t>
    </rPh>
    <phoneticPr fontId="20"/>
  </si>
  <si>
    <t>昇降機番号 :</t>
    <rPh sb="0" eb="3">
      <t>ショウコウキ</t>
    </rPh>
    <rPh sb="3" eb="5">
      <t>バンゴウ</t>
    </rPh>
    <phoneticPr fontId="20"/>
  </si>
  <si>
    <t>号機</t>
    <rPh sb="0" eb="2">
      <t>ゴウキ</t>
    </rPh>
    <phoneticPr fontId="20"/>
  </si>
  <si>
    <t>○</t>
    <phoneticPr fontId="20"/>
  </si>
  <si>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</si>
  <si>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</si>
  <si>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検査方法</t>
    <rPh sb="0" eb="2">
      <t>ケンサ</t>
    </rPh>
    <rPh sb="2" eb="4">
      <t>ホウホウ</t>
    </rPh>
    <phoneticPr fontId="20"/>
  </si>
  <si>
    <t>判定基準</t>
    <rPh sb="0" eb="2">
      <t>ハンテイ</t>
    </rPh>
    <rPh sb="2" eb="4">
      <t>キジュン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</si>
  <si>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</si>
  <si>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</si>
  <si>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元号</t>
    <rPh sb="0" eb="2">
      <t>ゲンゴウ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</si>
  <si>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</si>
  <si>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</si>
  <si>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</si>
  <si>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</si>
  <si>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戸開走行
保護回路</t>
    <rPh sb="0" eb="1">
      <t>ト</t>
    </rPh>
    <rPh sb="1" eb="2">
      <t>カイ</t>
    </rPh>
    <rPh sb="2" eb="4">
      <t>ソウコウ</t>
    </rPh>
    <rPh sb="5" eb="7">
      <t>ホゴ</t>
    </rPh>
    <rPh sb="7" eb="9">
      <t>カイロ</t>
    </rPh>
    <phoneticPr fontId="20"/>
  </si>
  <si>
    <t>取付けの状況</t>
    <rPh sb="0" eb="2">
      <t>トリツ</t>
    </rPh>
    <rPh sb="4" eb="6">
      <t>ジョウキョウ</t>
    </rPh>
    <phoneticPr fontId="20"/>
  </si>
  <si>
    <t>触診により確認する｡</t>
    <rPh sb="0" eb="2">
      <t>ショクシン</t>
    </rPh>
    <rPh sb="5" eb="7">
      <t>カクニン</t>
    </rPh>
    <phoneticPr fontId="20"/>
  </si>
  <si>
    <t>判定は手動で入力する｡</t>
    <rPh sb="0" eb="2">
      <t>ハンテイ</t>
    </rPh>
    <rPh sb="3" eb="5">
      <t>シュドウ</t>
    </rPh>
    <rPh sb="6" eb="8">
      <t>ニュウリョク</t>
    </rPh>
    <phoneticPr fontId="20"/>
  </si>
  <si>
    <t>令和</t>
    <rPh sb="0" eb="1">
      <t>レイ</t>
    </rPh>
    <rPh sb="1" eb="2">
      <t>ワ</t>
    </rPh>
    <phoneticPr fontId="20"/>
  </si>
  <si>
    <t>走行中戸開時の動作確認</t>
    <rPh sb="0" eb="3">
      <t>ソウコウチュウ</t>
    </rPh>
    <rPh sb="3" eb="4">
      <t>ト</t>
    </rPh>
    <rPh sb="4" eb="5">
      <t>カイ</t>
    </rPh>
    <rPh sb="5" eb="6">
      <t>ジ</t>
    </rPh>
    <rPh sb="7" eb="9">
      <t>ドウサ</t>
    </rPh>
    <rPh sb="9" eb="11">
      <t>カクニン</t>
    </rPh>
    <phoneticPr fontId="20"/>
  </si>
  <si>
    <t>ｴﾚﾍﾞｰﾀｰがﾄﾞｱｿﾞｰﾝ外にいる時に乗場戸の鍵を外す｡</t>
    <rPh sb="15" eb="16">
      <t>ソト</t>
    </rPh>
    <rPh sb="19" eb="20">
      <t>トキ</t>
    </rPh>
    <rPh sb="21" eb="23">
      <t>ノリバ</t>
    </rPh>
    <rPh sb="23" eb="24">
      <t>ト</t>
    </rPh>
    <rPh sb="25" eb="26">
      <t>カギ</t>
    </rPh>
    <rPh sb="27" eb="28">
      <t>ハズ</t>
    </rPh>
    <phoneticPr fontId="20"/>
  </si>
  <si>
    <t>電動機動力電源及びﾌﾞﾚｰｷの励磁ｺｲﾙ電源を遮断するﾘﾚｰ(S1.S2.UDX)が消磁しないこと｡ｴﾚﾍﾞｰﾀｰが停止しないこと｡</t>
    <rPh sb="0" eb="3">
      <t>デンドウキ</t>
    </rPh>
    <rPh sb="3" eb="5">
      <t>ドウリョク</t>
    </rPh>
    <rPh sb="5" eb="7">
      <t>デンゲン</t>
    </rPh>
    <rPh sb="7" eb="8">
      <t>オヨ</t>
    </rPh>
    <rPh sb="15" eb="17">
      <t>レイジ</t>
    </rPh>
    <rPh sb="20" eb="22">
      <t>デンゲン</t>
    </rPh>
    <rPh sb="23" eb="25">
      <t>シャダン</t>
    </rPh>
    <rPh sb="42" eb="43">
      <t>ケ</t>
    </rPh>
    <rPh sb="43" eb="44">
      <t xml:space="preserve">
</t>
    </rPh>
    <rPh sb="58" eb="60">
      <t>テイシ</t>
    </rPh>
    <rPh sb="59" eb="62">
      <t>ナイコト</t>
    </rPh>
    <phoneticPr fontId="20"/>
  </si>
  <si>
    <t>?</t>
    <phoneticPr fontId="20"/>
  </si>
  <si>
    <t>固定式</t>
    <rPh sb="0" eb="2">
      <t>コテイ</t>
    </rPh>
    <rPh sb="2" eb="3">
      <t>シキ</t>
    </rPh>
    <phoneticPr fontId="20"/>
  </si>
  <si>
    <t>可動式</t>
    <rPh sb="0" eb="2">
      <t>カドウ</t>
    </rPh>
    <rPh sb="2" eb="3">
      <t>シキ</t>
    </rPh>
    <phoneticPr fontId="20"/>
  </si>
  <si>
    <t>安全ﾌﾟﾛｸﾞﾗﾑﾊﾞｰｼﾞｮﾝ</t>
    <rPh sb="0" eb="2">
      <t>アンゼン</t>
    </rPh>
    <phoneticPr fontId="20"/>
  </si>
  <si>
    <t>目視により確認する｡</t>
    <rPh sb="0" eb="2">
      <t>モクシ</t>
    </rPh>
    <rPh sb="5" eb="7">
      <t>カクニン</t>
    </rPh>
    <phoneticPr fontId="20"/>
  </si>
  <si>
    <t>ﾌﾟﾘﾝﾄ基盤｢GECB｣の型番を確認し、指定型番でないこと。</t>
    <rPh sb="5" eb="7">
      <t>キバン</t>
    </rPh>
    <rPh sb="14" eb="16">
      <t>カタバン</t>
    </rPh>
    <rPh sb="17" eb="19">
      <t>カクニン</t>
    </rPh>
    <rPh sb="21" eb="23">
      <t>シテイ</t>
    </rPh>
    <rPh sb="23" eb="25">
      <t>カタバン</t>
    </rPh>
    <phoneticPr fontId="20"/>
  </si>
  <si>
    <t>｢GECB｣型番</t>
    <rPh sb="6" eb="8">
      <t>カタバン</t>
    </rPh>
    <phoneticPr fontId="20"/>
  </si>
  <si>
    <t>｢型番｣を入力する事により
自動で判定される｡</t>
    <rPh sb="1" eb="3">
      <t>カタバン</t>
    </rPh>
    <rPh sb="5" eb="7">
      <t>ニュウリョク</t>
    </rPh>
    <rPh sb="9" eb="10">
      <t>コト</t>
    </rPh>
    <rPh sb="14" eb="16">
      <t>ジドウ</t>
    </rPh>
    <rPh sb="17" eb="19">
      <t>ハンテイ</t>
    </rPh>
    <phoneticPr fontId="20"/>
  </si>
  <si>
    <t>JAA26807CEZ</t>
    <phoneticPr fontId="20"/>
  </si>
  <si>
    <t>指定型番 : JAA26807CEZ512</t>
    <rPh sb="0" eb="2">
      <t>シテイ</t>
    </rPh>
    <rPh sb="2" eb="4">
      <t>カタバン</t>
    </rPh>
    <phoneticPr fontId="20"/>
  </si>
  <si>
    <t>つま先
保護板</t>
    <rPh sb="2" eb="3">
      <t>サキ</t>
    </rPh>
    <rPh sb="4" eb="6">
      <t>ホゴ</t>
    </rPh>
    <rPh sb="6" eb="7">
      <t>バン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</si>
  <si>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</si>
  <si>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</si>
  <si>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長さ</t>
    <rPh sb="0" eb="1">
      <t>ナガ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</si>
  <si>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</si>
  <si>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規定値</t>
    <rPh sb="0" eb="2">
      <t>キテイ</t>
    </rPh>
    <rPh sb="2" eb="3">
      <t>チ</t>
    </rPh>
    <phoneticPr fontId="20"/>
  </si>
  <si>
    <t>測定値を入力する事で
自動で判定される｡</t>
    <rPh sb="0" eb="3">
      <t>ソクテイチ</t>
    </rPh>
    <rPh sb="4" eb="6">
      <t>ニュウリョク</t>
    </rPh>
    <rPh sb="8" eb="9">
      <t>コト</t>
    </rPh>
    <rPh sb="11" eb="13">
      <t>ジドウ</t>
    </rPh>
    <rPh sb="14" eb="16">
      <t>ハンテイ</t>
    </rPh>
    <phoneticPr fontId="20"/>
  </si>
  <si>
    <t>規定値 : 675mm未満であること｡</t>
    <rPh sb="0" eb="2">
      <t>キテイ</t>
    </rPh>
    <rPh sb="2" eb="3">
      <t>チ</t>
    </rPh>
    <rPh sb="11" eb="13">
      <t>ミマン</t>
    </rPh>
    <phoneticPr fontId="20"/>
  </si>
  <si>
    <t>測定値:</t>
    <rPh sb="0" eb="3">
      <t>ソクテイチ</t>
    </rPh>
    <phoneticPr fontId="20"/>
  </si>
  <si>
    <t>mm</t>
    <phoneticPr fontId="20"/>
  </si>
  <si>
    <t>(3)</t>
    <phoneticPr fontId="20"/>
  </si>
  <si>
    <t>特定距離
感知装置</t>
    <rPh sb="0" eb="2">
      <t>トクテイ</t>
    </rPh>
    <rPh sb="2" eb="4">
      <t>キョリ</t>
    </rPh>
    <rPh sb="5" eb="7">
      <t>カンチ</t>
    </rPh>
    <rPh sb="7" eb="9">
      <t>ソウチ</t>
    </rPh>
    <phoneticPr fontId="20"/>
  </si>
  <si>
    <t>動作確認</t>
    <rPh sb="0" eb="2">
      <t>ドウサ</t>
    </rPh>
    <rPh sb="2" eb="4">
      <t>カクニン</t>
    </rPh>
    <phoneticPr fontId="20"/>
  </si>
  <si>
    <t>各階に走行させ着床させる｡</t>
    <rPh sb="0" eb="2">
      <t>カクカイ</t>
    </rPh>
    <rPh sb="3" eb="5">
      <t>ソウコウ</t>
    </rPh>
    <rPh sb="7" eb="9">
      <t>チャクショウ</t>
    </rPh>
    <phoneticPr fontId="20"/>
  </si>
  <si>
    <t>正常に着床しないこと｡</t>
    <rPh sb="0" eb="2">
      <t>セイジョウ</t>
    </rPh>
    <rPh sb="3" eb="5">
      <t>チャクショウ</t>
    </rPh>
    <phoneticPr fontId="20"/>
  </si>
  <si>
    <t>(4)</t>
    <phoneticPr fontId="20"/>
  </si>
  <si>
    <t>部品</t>
    <rPh sb="0" eb="2">
      <t>ブヒン</t>
    </rPh>
    <phoneticPr fontId="20"/>
  </si>
  <si>
    <t>規定部品の形式</t>
    <rPh sb="0" eb="2">
      <t>キテイ</t>
    </rPh>
    <rPh sb="2" eb="4">
      <t>ブヒン</t>
    </rPh>
    <rPh sb="5" eb="7">
      <t>ケイシキ</t>
    </rPh>
    <phoneticPr fontId="20"/>
  </si>
  <si>
    <t>規定部品の形式が適正なものでないこと｡</t>
    <rPh sb="0" eb="2">
      <t>キテイ</t>
    </rPh>
    <rPh sb="2" eb="4">
      <t>ブヒン</t>
    </rPh>
    <rPh sb="5" eb="7">
      <t>ケイシキ</t>
    </rPh>
    <rPh sb="8" eb="10">
      <t>テキセイ</t>
    </rPh>
    <phoneticPr fontId="20"/>
  </si>
  <si>
    <t>規定部品の交換基準</t>
    <rPh sb="0" eb="2">
      <t>キテイ</t>
    </rPh>
    <rPh sb="2" eb="4">
      <t>ブヒン</t>
    </rPh>
    <rPh sb="5" eb="7">
      <t>コウカン</t>
    </rPh>
    <rPh sb="7" eb="9">
      <t>キジュン</t>
    </rPh>
    <phoneticPr fontId="20"/>
  </si>
  <si>
    <t>規定部品の動作回数又は経過時間が規定値を超えていること｡</t>
    <rPh sb="0" eb="2">
      <t>キテイ</t>
    </rPh>
    <rPh sb="2" eb="4">
      <t>ブヒン</t>
    </rPh>
    <rPh sb="5" eb="7">
      <t>ドウサ</t>
    </rPh>
    <rPh sb="7" eb="9">
      <t>カイスウ</t>
    </rPh>
    <rPh sb="9" eb="10">
      <t>マタ</t>
    </rPh>
    <rPh sb="11" eb="13">
      <t>ケイカ</t>
    </rPh>
    <rPh sb="13" eb="15">
      <t>ジカン</t>
    </rPh>
    <rPh sb="16" eb="18">
      <t>キテイ</t>
    </rPh>
    <rPh sb="18" eb="19">
      <t>チ</t>
    </rPh>
    <rPh sb="20" eb="21">
      <t>コ</t>
    </rPh>
    <phoneticPr fontId="20"/>
  </si>
  <si>
    <t>S1,S2 :</t>
    <phoneticPr fontId="20"/>
  </si>
  <si>
    <t>年</t>
    <rPh sb="0" eb="1">
      <t>ネン</t>
    </rPh>
    <phoneticPr fontId="20"/>
  </si>
  <si>
    <t>経年及び動作回数を記入すると自動で判定される。</t>
    <rPh sb="0" eb="2">
      <t>ケイネン</t>
    </rPh>
    <rPh sb="2" eb="3">
      <t>オヨ</t>
    </rPh>
    <rPh sb="4" eb="6">
      <t>ドウサ</t>
    </rPh>
    <rPh sb="6" eb="8">
      <t>カイスウ</t>
    </rPh>
    <rPh sb="9" eb="11">
      <t>キニュウ</t>
    </rPh>
    <rPh sb="14" eb="16">
      <t>ジドウ</t>
    </rPh>
    <rPh sb="17" eb="19">
      <t>ハンテイ</t>
    </rPh>
    <phoneticPr fontId="20"/>
  </si>
  <si>
    <t>UDX :</t>
    <phoneticPr fontId="20"/>
  </si>
  <si>
    <t>交換基準</t>
    <rPh sb="0" eb="2">
      <t>コウカン</t>
    </rPh>
    <rPh sb="2" eb="4">
      <t>キジュン</t>
    </rPh>
    <phoneticPr fontId="20"/>
  </si>
  <si>
    <t>15年</t>
    <rPh sb="2" eb="3">
      <t>ネン</t>
    </rPh>
    <phoneticPr fontId="20"/>
  </si>
  <si>
    <t>万回</t>
    <rPh sb="0" eb="2">
      <t>マンカイ</t>
    </rPh>
    <phoneticPr fontId="20"/>
  </si>
  <si>
    <r>
      <t>S</t>
    </r>
    <r>
      <rPr>
        <sz val="11"/>
        <rFont val="ＭＳ Ｐゴシック"/>
        <family val="3"/>
        <charset val="128"/>
      </rPr>
      <t>1,S2</t>
    </r>
    <phoneticPr fontId="20"/>
  </si>
  <si>
    <r>
      <t>U</t>
    </r>
    <r>
      <rPr>
        <sz val="11"/>
        <rFont val="ＭＳ Ｐゴシック"/>
        <family val="3"/>
        <charset val="128"/>
      </rPr>
      <t>DX</t>
    </r>
    <phoneticPr fontId="20"/>
  </si>
  <si>
    <t>200万回 / 10 年</t>
    <rPh sb="3" eb="5">
      <t>マンカイ</t>
    </rPh>
    <rPh sb="11" eb="12">
      <t>ネン</t>
    </rPh>
    <phoneticPr fontId="20"/>
  </si>
  <si>
    <t>(5)</t>
    <phoneticPr fontId="20"/>
  </si>
  <si>
    <t>ﾊﾟｯﾄﾞの状況</t>
    <rPh sb="6" eb="8">
      <t>ジョウキョウ</t>
    </rPh>
    <phoneticPr fontId="20"/>
  </si>
  <si>
    <t>ﾊﾟｯﾄﾞに欠損､割れがあること。
又はﾃﾞｨｽｸから剥離していること｡</t>
    <rPh sb="6" eb="8">
      <t>ケッソン</t>
    </rPh>
    <rPh sb="9" eb="10">
      <t>ワ</t>
    </rPh>
    <rPh sb="18" eb="19">
      <t>マタ</t>
    </rPh>
    <rPh sb="27" eb="29">
      <t>ハクリ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</si>
  <si>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</si>
  <si>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かごの無積載上昇時のﾌﾞﾚｰｷ制動を確認する｡</t>
    <rPh sb="3" eb="4">
      <t>ム</t>
    </rPh>
    <rPh sb="4" eb="6">
      <t>セキサイ</t>
    </rPh>
    <rPh sb="6" eb="8">
      <t>ジョウショウ</t>
    </rPh>
    <rPh sb="8" eb="9">
      <t>ジ</t>
    </rPh>
    <rPh sb="15" eb="17">
      <t>セイドウ</t>
    </rPh>
    <rPh sb="18" eb="20">
      <t>カクニン</t>
    </rPh>
    <phoneticPr fontId="20"/>
  </si>
  <si>
    <t>ﾌﾞﾚｰｷが制動しない事又はかごが規定の距離を超えていること｡規定の制動距離は添付ﾃﾞｰﾀﾌﾟﾚｰﾄの写真による｡</t>
    <rPh sb="6" eb="8">
      <t>セイドウ</t>
    </rPh>
    <rPh sb="11" eb="12">
      <t>コト</t>
    </rPh>
    <rPh sb="12" eb="13">
      <t>マタ</t>
    </rPh>
    <rPh sb="17" eb="19">
      <t>キテイ</t>
    </rPh>
    <rPh sb="20" eb="22">
      <t>キョリ</t>
    </rPh>
    <rPh sb="23" eb="24">
      <t>コ</t>
    </rPh>
    <phoneticPr fontId="20"/>
  </si>
  <si>
    <t>規定値及び制動距離を記入すると自動で判定される。</t>
    <rPh sb="0" eb="3">
      <t>キテイチ</t>
    </rPh>
    <rPh sb="3" eb="4">
      <t>オヨ</t>
    </rPh>
    <rPh sb="5" eb="7">
      <t>セイドウ</t>
    </rPh>
    <rPh sb="7" eb="9">
      <t>キョリ</t>
    </rPh>
    <rPh sb="10" eb="12">
      <t>キニュウ</t>
    </rPh>
    <rPh sb="15" eb="17">
      <t>ジドウ</t>
    </rPh>
    <rPh sb="18" eb="20">
      <t>ハンテイ</t>
    </rPh>
    <phoneticPr fontId="20"/>
  </si>
  <si>
    <t>制動距離:</t>
    <rPh sb="0" eb="2">
      <t>セイドウ</t>
    </rPh>
    <rPh sb="2" eb="4">
      <t>キョリ</t>
    </rPh>
    <phoneticPr fontId="20"/>
  </si>
  <si>
    <t>前回:</t>
    <rPh sb="0" eb="2">
      <t>ゼンカイ</t>
    </rPh>
    <phoneticPr fontId="20"/>
  </si>
  <si>
    <t>規定値:</t>
    <rPh sb="0" eb="3">
      <t>キテイチ</t>
    </rPh>
    <phoneticPr fontId="20"/>
  </si>
  <si>
    <t>ﾌﾞﾚｰｷ動作感知装置</t>
    <rPh sb="5" eb="7">
      <t>ドウサ</t>
    </rPh>
    <rPh sb="7" eb="9">
      <t>カンチ</t>
    </rPh>
    <rPh sb="9" eb="11">
      <t>ソウチ</t>
    </rPh>
    <phoneticPr fontId="20"/>
  </si>
  <si>
    <t>ﾌﾞﾚｰｷ開及び閉時の動作信号が異なる信号であること｡</t>
    <rPh sb="5" eb="7">
      <t>オヨビ</t>
    </rPh>
    <rPh sb="8" eb="10">
      <t>トキノ</t>
    </rPh>
    <rPh sb="10" eb="12">
      <t>ドウサ</t>
    </rPh>
    <rPh sb="12" eb="15">
      <t>シンゴウガ</t>
    </rPh>
    <rPh sb="18" eb="20">
      <t>シンゴウ</t>
    </rPh>
    <rPh sb="19" eb="24">
      <t>コト</t>
    </rPh>
    <phoneticPr fontId="20"/>
  </si>
  <si>
    <t>上記(1)～(5)の検査結果で｢否｣又は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16" eb="17">
      <t>イナ</t>
    </rPh>
    <rPh sb="18" eb="19">
      <t>マタ</t>
    </rPh>
    <rPh sb="20" eb="22">
      <t>ベッキ</t>
    </rPh>
    <rPh sb="22" eb="23">
      <t>ダイ</t>
    </rPh>
    <rPh sb="23" eb="25">
      <t>イチゴウ</t>
    </rPh>
    <rPh sb="45" eb="47">
      <t>ケンサ</t>
    </rPh>
    <rPh sb="47" eb="49">
      <t>ケッカ</t>
    </rPh>
    <rPh sb="51" eb="52">
      <t>ヨウ</t>
    </rPh>
    <rPh sb="52" eb="54">
      <t>ゼセイ</t>
    </rPh>
    <rPh sb="55" eb="56">
      <t>マタ</t>
    </rPh>
    <rPh sb="58" eb="59">
      <t>ヨウ</t>
    </rPh>
    <rPh sb="59" eb="61">
      <t>ジュウテン</t>
    </rPh>
    <rPh sb="61" eb="63">
      <t>テンケン</t>
    </rPh>
    <rPh sb="65" eb="67">
      <t>ハンテイ</t>
    </rPh>
    <rPh sb="70" eb="72">
      <t>バアイ</t>
    </rPh>
    <rPh sb="74" eb="76">
      <t>ベッキ</t>
    </rPh>
    <rPh sb="76" eb="77">
      <t>ダイ</t>
    </rPh>
    <rPh sb="77" eb="79">
      <t>イチゴウ</t>
    </rPh>
    <rPh sb="85" eb="86">
      <t>ト</t>
    </rPh>
    <rPh sb="86" eb="87">
      <t>カイ</t>
    </rPh>
    <rPh sb="87" eb="89">
      <t>ソウコウ</t>
    </rPh>
    <rPh sb="89" eb="91">
      <t>ホゴ</t>
    </rPh>
    <rPh sb="91" eb="93">
      <t>ソウチ</t>
    </rPh>
    <rPh sb="95" eb="97">
      <t>ケンサ</t>
    </rPh>
    <rPh sb="97" eb="99">
      <t>ケッカ</t>
    </rPh>
    <rPh sb="101" eb="102">
      <t>ヨウ</t>
    </rPh>
    <rPh sb="102" eb="104">
      <t>ゼセイ</t>
    </rPh>
    <rPh sb="105" eb="106">
      <t>マタ</t>
    </rPh>
    <rPh sb="108" eb="109">
      <t>ヨウ</t>
    </rPh>
    <rPh sb="109" eb="111">
      <t>ジュウテン</t>
    </rPh>
    <rPh sb="111" eb="113">
      <t>テンケン</t>
    </rPh>
    <rPh sb="115" eb="117">
      <t>ハンテイ</t>
    </rPh>
    <phoneticPr fontId="20"/>
  </si>
  <si>
    <t>ﾌﾞﾚｰｷ停止距離規定値の写真</t>
    <rPh sb="5" eb="7">
      <t>テイシ</t>
    </rPh>
    <rPh sb="7" eb="9">
      <t>キョリ</t>
    </rPh>
    <rPh sb="9" eb="11">
      <t>キテイ</t>
    </rPh>
    <rPh sb="11" eb="12">
      <t>チ</t>
    </rPh>
    <rPh sb="13" eb="15">
      <t>シャシン</t>
    </rPh>
    <phoneticPr fontId="20"/>
  </si>
  <si>
    <t>ﾌﾞﾚｰｷ停止距離規定値の
ﾃﾞｰﾀｰﾌﾟﾚｰﾄの写真添付</t>
    <rPh sb="5" eb="7">
      <t>テイシ</t>
    </rPh>
    <rPh sb="7" eb="9">
      <t>キョリ</t>
    </rPh>
    <rPh sb="9" eb="11">
      <t>キテイ</t>
    </rPh>
    <rPh sb="11" eb="12">
      <t>チ</t>
    </rPh>
    <rPh sb="25" eb="27">
      <t>シャシン</t>
    </rPh>
    <rPh sb="27" eb="29">
      <t>テンプ</t>
    </rPh>
    <phoneticPr fontId="20"/>
  </si>
  <si>
    <t>620mm</t>
    <phoneticPr fontId="20"/>
  </si>
  <si>
    <t>650mm</t>
    <phoneticPr fontId="20"/>
  </si>
  <si>
    <t>700mm</t>
    <phoneticPr fontId="20"/>
  </si>
  <si>
    <t>750mm</t>
    <phoneticPr fontId="20"/>
  </si>
  <si>
    <t>900mm</t>
    <phoneticPr fontId="20"/>
  </si>
  <si>
    <t>950mm</t>
    <phoneticPr fontId="20"/>
  </si>
  <si>
    <t>1100mm</t>
    <phoneticPr fontId="20"/>
  </si>
  <si>
    <t>1600mm</t>
    <phoneticPr fontId="20"/>
  </si>
  <si>
    <t>1650mm</t>
    <phoneticPr fontId="20"/>
  </si>
  <si>
    <t>1900mm</t>
    <phoneticPr fontId="20"/>
  </si>
  <si>
    <t>2000mm</t>
    <phoneticPr fontId="20"/>
  </si>
  <si>
    <t>2100mm</t>
    <phoneticPr fontId="20"/>
  </si>
  <si>
    <t>2200mm</t>
    <phoneticPr fontId="20"/>
  </si>
  <si>
    <t>2400mm</t>
    <phoneticPr fontId="20"/>
  </si>
  <si>
    <t>2800mm</t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</si>
  <si>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</si>
  <si>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</si>
  <si>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5">
      <t>グタイ</t>
    </rPh>
    <rPh sb="5" eb="6">
      <t>テキ</t>
    </rPh>
    <rPh sb="6" eb="8">
      <t>ナイヨウ</t>
    </rPh>
    <rPh sb="8" eb="9">
      <t>トウ</t>
    </rPh>
    <phoneticPr fontId="20"/>
  </si>
  <si>
    <t>改善策の具体的内容等</t>
    <rPh sb="0" eb="2">
      <t>カイゼン</t>
    </rPh>
    <rPh sb="2" eb="3">
      <t>サク</t>
    </rPh>
    <rPh sb="4" eb="7">
      <t>グタイテキ</t>
    </rPh>
    <rPh sb="7" eb="9">
      <t>ナイヨウ</t>
    </rPh>
    <rPh sb="9" eb="10">
      <t>トウ</t>
    </rPh>
    <phoneticPr fontId="20"/>
  </si>
  <si>
    <t>改善(予
定)年月</t>
    <rPh sb="0" eb="2">
      <t>カイゼン</t>
    </rPh>
    <rPh sb="3" eb="4">
      <t>ヨ</t>
    </rPh>
    <rPh sb="5" eb="6">
      <t>サダム</t>
    </rPh>
    <rPh sb="7" eb="9">
      <t>ネンゲツ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</si>
</sst>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" fillId="0" borderId="0">
      <alignment vertical="center"/>
    </xf>
  </cellStyleXfs>
  <cellXfs count="199">
    <xf numFmtId="0" fontId="0" fillId="0" borderId="0" xfId="0">
      <alignment vertical="center"/>
    </xf>
    <xf numFmtId="0" fontId="29" fillId="0" borderId="0" xfId="42" applyFont="1" applyAlignment="1">
      <alignment horizontal="left" vertical="top" wrapText="1"/>
    </xf>
    <xf numFmtId="0" fontId="1" fillId="0" borderId="0" xfId="0" applyFont="1">
      <alignment vertical="center"/>
    </xf>
    <xf numFmtId="0" fontId="1" fillId="0" borderId="0" xfId="0" applyFont="1" applyAlignment="1" applyProtection="1">
      <alignment horizontal="right" vertical="center"/>
      <protection hidden="1"/>
    </xf>
    <xf numFmtId="0" fontId="21" fillId="0" borderId="0" xfId="0" applyFont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1" fillId="0" borderId="12" xfId="0" applyFont="1" applyBorder="1">
      <alignment vertical="center"/>
    </xf>
    <xf numFmtId="0" fontId="0" fillId="0" borderId="12" xfId="0" applyBorder="1">
      <alignment vertical="center"/>
    </xf>
    <xf numFmtId="0" fontId="7" fillId="0" borderId="12" xfId="0" applyFont="1" applyBorder="1">
      <alignment vertical="center"/>
    </xf>
    <xf numFmtId="49" fontId="7" fillId="0" borderId="12" xfId="0" applyNumberFormat="1" applyFont="1" applyBorder="1">
      <alignment vertical="center"/>
    </xf>
    <xf numFmtId="0" fontId="7" fillId="0" borderId="15" xfId="0" applyFont="1" applyBorder="1">
      <alignment vertical="center"/>
    </xf>
    <xf numFmtId="0" fontId="30" fillId="0" borderId="12" xfId="0" applyFont="1" applyBorder="1">
      <alignment vertical="center"/>
    </xf>
    <xf numFmtId="0" fontId="7" fillId="0" borderId="14" xfId="0" applyFont="1" applyBorder="1">
      <alignment vertical="center"/>
    </xf>
    <xf numFmtId="0" fontId="31" fillId="0" borderId="13" xfId="0" applyFont="1" applyBorder="1">
      <alignment vertical="center"/>
    </xf>
    <xf numFmtId="0" fontId="31" fillId="0" borderId="16" xfId="0" applyFont="1" applyBorder="1">
      <alignment vertical="center"/>
    </xf>
    <xf numFmtId="0" fontId="29" fillId="0" borderId="0" xfId="42" applyFont="1" applyAlignment="1">
      <alignment horizontal="left"/>
    </xf>
    <xf numFmtId="0" fontId="1" fillId="0" borderId="0" xfId="42" applyFont="1" applyAlignment="1">
      <alignment horizontal="left"/>
    </xf>
    <xf numFmtId="0" fontId="21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alignment vertical="center"/>
      <protection hidden="1"/>
    </xf>
    <xf numFmtId="0" fontId="22" fillId="0" borderId="0" xfId="0" applyFont="1" applyProtection="1">
      <alignment vertical="center"/>
      <protection hidden="1"/>
    </xf>
    <xf numFmtId="0" fontId="21" fillId="0" borderId="0" xfId="0" applyFont="1" applyAlignment="1" applyProtection="1">
      <alignment horizontal="right" vertical="center"/>
      <protection locked="0" hidden="1"/>
    </xf>
    <xf numFmtId="0" fontId="21" fillId="0" borderId="13" xfId="0" applyFont="1" applyBorder="1" applyProtection="1">
      <alignment vertical="center"/>
      <protection hidden="1"/>
    </xf>
    <xf numFmtId="0" fontId="1" fillId="0" borderId="0" xfId="0" applyFont="1" applyBorder="1" applyProtection="1">
      <alignment vertical="center"/>
      <protection hidden="1"/>
    </xf>
    <xf numFmtId="0" fontId="1" fillId="0" borderId="37" xfId="0" applyFont="1" applyBorder="1" applyProtection="1">
      <alignment vertical="center"/>
      <protection hidden="1"/>
    </xf>
    <xf numFmtId="0" fontId="21" fillId="0" borderId="37" xfId="0" applyFont="1" applyBorder="1" applyProtection="1">
      <alignment vertical="center"/>
      <protection hidden="1"/>
    </xf>
    <xf numFmtId="0" fontId="1" fillId="0" borderId="38" xfId="0" applyFont="1" applyBorder="1" applyProtection="1">
      <alignment vertical="center"/>
      <protection hidden="1"/>
    </xf>
    <xf numFmtId="0" fontId="1" fillId="0" borderId="10" xfId="0" applyFont="1" applyBorder="1" applyProtection="1">
      <alignment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39" xfId="0" applyFont="1" applyBorder="1" applyProtection="1">
      <alignment vertical="center"/>
      <protection hidden="1"/>
    </xf>
    <xf numFmtId="0" fontId="21" fillId="0" borderId="35" xfId="0" applyFont="1" applyBorder="1" applyProtection="1">
      <alignment vertical="center"/>
      <protection hidden="1"/>
    </xf>
    <xf numFmtId="0" fontId="1" fillId="0" borderId="11" xfId="0" applyFont="1" applyBorder="1" applyProtection="1">
      <alignment vertical="center"/>
      <protection hidden="1"/>
    </xf>
    <xf numFmtId="0" fontId="1" fillId="0" borderId="36" xfId="0" applyFont="1" applyBorder="1" applyProtection="1">
      <alignment vertical="center"/>
      <protection hidden="1"/>
    </xf>
    <xf numFmtId="0" fontId="1" fillId="0" borderId="33" xfId="0" applyFont="1" applyBorder="1" applyProtection="1">
      <alignment vertical="center"/>
      <protection hidden="1"/>
    </xf>
    <xf numFmtId="0" fontId="21" fillId="0" borderId="37" xfId="0" applyFont="1" applyBorder="1" applyAlignment="1" applyProtection="1">
      <alignment horizontal="center"/>
      <protection hidden="1"/>
    </xf>
    <xf numFmtId="0" fontId="1" fillId="0" borderId="39" xfId="0" applyFont="1" applyBorder="1" applyProtection="1">
      <alignment vertical="center"/>
      <protection hidden="1"/>
    </xf>
    <xf numFmtId="0" fontId="21" fillId="0" borderId="11" xfId="0" applyFont="1" applyBorder="1" applyProtection="1">
      <alignment vertical="center"/>
      <protection hidden="1"/>
    </xf>
    <xf numFmtId="0" fontId="21" fillId="0" borderId="36" xfId="0" applyFont="1" applyBorder="1" applyProtection="1">
      <alignment vertical="center"/>
      <protection hidden="1"/>
    </xf>
    <xf numFmtId="0" fontId="21" fillId="0" borderId="0" xfId="0" applyFont="1" applyBorder="1" applyProtection="1">
      <alignment vertical="center"/>
      <protection hidden="1"/>
    </xf>
    <xf numFmtId="0" fontId="21" fillId="0" borderId="33" xfId="0" applyFont="1" applyBorder="1" applyProtection="1">
      <alignment vertical="center"/>
      <protection hidden="1"/>
    </xf>
    <xf numFmtId="0" fontId="1" fillId="0" borderId="35" xfId="0" applyFont="1" applyBorder="1" applyProtection="1">
      <alignment vertical="center"/>
      <protection hidden="1"/>
    </xf>
    <xf numFmtId="0" fontId="25" fillId="0" borderId="11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1" fillId="0" borderId="37" xfId="0" applyFont="1" applyBorder="1" applyAlignment="1" applyProtection="1">
      <alignment horizontal="center" vertical="center"/>
      <protection hidden="1"/>
    </xf>
    <xf numFmtId="0" fontId="25" fillId="0" borderId="33" xfId="0" applyFont="1" applyBorder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left"/>
      <protection hidden="1"/>
    </xf>
    <xf numFmtId="0" fontId="21" fillId="0" borderId="37" xfId="0" applyFont="1" applyBorder="1" applyAlignment="1" applyProtection="1">
      <alignment horizontal="left"/>
      <protection hidden="1"/>
    </xf>
    <xf numFmtId="0" fontId="21" fillId="0" borderId="33" xfId="0" applyFont="1" applyBorder="1" applyAlignment="1" applyProtection="1">
      <alignment horizontal="center"/>
      <protection hidden="1"/>
    </xf>
    <xf numFmtId="0" fontId="1" fillId="0" borderId="40" xfId="0" applyFont="1" applyBorder="1" applyProtection="1">
      <alignment vertical="center"/>
      <protection hidden="1"/>
    </xf>
    <xf numFmtId="0" fontId="1" fillId="0" borderId="41" xfId="0" applyFont="1" applyBorder="1" applyProtection="1">
      <alignment vertical="center"/>
      <protection hidden="1"/>
    </xf>
    <xf numFmtId="0" fontId="1" fillId="0" borderId="42" xfId="0" applyFont="1" applyBorder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shrinkToFit="1"/>
      <protection locked="0" hidden="1"/>
    </xf>
    <xf numFmtId="0" fontId="21" fillId="0" borderId="10" xfId="0" applyFont="1" applyBorder="1" applyAlignment="1" applyProtection="1">
      <alignment horizontal="center" shrinkToFit="1"/>
      <protection locked="0" hidden="1"/>
    </xf>
    <xf numFmtId="0" fontId="21" fillId="0" borderId="33" xfId="0" applyFont="1" applyBorder="1" applyAlignment="1" applyProtection="1">
      <alignment horizontal="center" shrinkToFit="1"/>
      <protection hidden="1"/>
    </xf>
    <xf numFmtId="0" fontId="21" fillId="0" borderId="0" xfId="0" applyFont="1" applyBorder="1" applyAlignment="1" applyProtection="1">
      <alignment horizontal="center" shrinkToFit="1"/>
      <protection hidden="1"/>
    </xf>
    <xf numFmtId="0" fontId="1" fillId="0" borderId="17" xfId="0" applyFont="1" applyBorder="1" applyAlignment="1" applyProtection="1">
      <alignment vertical="center"/>
      <protection hidden="1"/>
    </xf>
    <xf numFmtId="0" fontId="1" fillId="0" borderId="18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1" fillId="0" borderId="17" xfId="0" applyFont="1" applyBorder="1" applyAlignment="1" applyProtection="1">
      <alignment horizontal="left" vertical="center"/>
      <protection hidden="1"/>
    </xf>
    <xf numFmtId="0" fontId="1" fillId="0" borderId="18" xfId="0" applyFont="1" applyBorder="1" applyAlignment="1" applyProtection="1">
      <alignment horizontal="left" vertical="center"/>
      <protection hidden="1"/>
    </xf>
    <xf numFmtId="0" fontId="21" fillId="0" borderId="17" xfId="0" applyFont="1" applyBorder="1" applyAlignment="1" applyProtection="1">
      <alignment horizontal="left" vertical="center" wrapText="1"/>
      <protection hidden="1"/>
    </xf>
    <xf numFmtId="0" fontId="21" fillId="0" borderId="18" xfId="0" applyFont="1" applyBorder="1" applyAlignment="1" applyProtection="1">
      <alignment horizontal="left" vertical="center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8" xfId="0" applyFont="1" applyBorder="1" applyAlignment="1" applyProtection="1">
      <alignment vertical="center"/>
      <protection hidden="1"/>
    </xf>
    <xf numFmtId="49" fontId="21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left" vertical="center"/>
      <protection hidden="1"/>
    </xf>
    <xf numFmtId="0" fontId="21" fillId="0" borderId="19" xfId="0" applyFont="1" applyBorder="1" applyAlignment="1" applyProtection="1">
      <alignment horizontal="left" vertical="center"/>
      <protection hidden="1"/>
    </xf>
    <xf numFmtId="0" fontId="21" fillId="0" borderId="18" xfId="0" applyFont="1" applyBorder="1" applyAlignment="1" applyProtection="1">
      <alignment horizontal="left" vertical="center" wrapText="1"/>
      <protection hidden="1"/>
    </xf>
    <xf numFmtId="0" fontId="21" fillId="0" borderId="34" xfId="0" applyFont="1" applyBorder="1" applyAlignment="1" applyProtection="1">
      <alignment vertical="center"/>
      <protection hidden="1"/>
    </xf>
    <xf numFmtId="0" fontId="21" fillId="0" borderId="32" xfId="0" applyFont="1" applyBorder="1" applyAlignment="1" applyProtection="1">
      <alignment vertical="center"/>
      <protection hidden="1"/>
    </xf>
    <xf numFmtId="0" fontId="21" fillId="0" borderId="32" xfId="0" applyFont="1" applyBorder="1" applyAlignment="1" applyProtection="1">
      <alignment vertical="center" wrapText="1"/>
      <protection hidden="1"/>
    </xf>
    <xf numFmtId="0" fontId="21" fillId="0" borderId="33" xfId="0" applyFont="1" applyBorder="1" applyAlignment="1" applyProtection="1">
      <alignment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locked="0" hidden="1"/>
    </xf>
    <xf numFmtId="0" fontId="1" fillId="0" borderId="24" xfId="0" applyFont="1" applyBorder="1" applyAlignment="1" applyProtection="1">
      <alignment horizontal="center" vertical="center"/>
      <protection locked="0" hidden="1"/>
    </xf>
    <xf numFmtId="0" fontId="1" fillId="0" borderId="26" xfId="0" applyFont="1" applyBorder="1" applyAlignment="1" applyProtection="1">
      <alignment horizontal="center" vertical="center"/>
      <protection locked="0" hidden="1"/>
    </xf>
    <xf numFmtId="0" fontId="1" fillId="0" borderId="27" xfId="0" applyFont="1" applyBorder="1" applyAlignment="1" applyProtection="1">
      <alignment horizontal="center" vertical="center"/>
      <protection locked="0" hidden="1"/>
    </xf>
    <xf numFmtId="0" fontId="0" fillId="0" borderId="12" xfId="0" applyBorder="1" applyAlignment="1">
      <alignment horizontal="center" vertical="center"/>
    </xf>
    <xf numFmtId="49" fontId="1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left" vertical="center"/>
      <protection hidden="1"/>
    </xf>
    <xf numFmtId="0" fontId="21" fillId="0" borderId="0" xfId="0" applyFont="1" applyBorder="1" applyAlignment="1" applyProtection="1">
      <alignment horizontal="right" vertical="center"/>
      <protection hidden="1"/>
    </xf>
    <xf numFmtId="0" fontId="21" fillId="0" borderId="10" xfId="0" applyFont="1" applyBorder="1" applyAlignment="1" applyProtection="1">
      <alignment horizontal="right" vertic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12" xfId="0" applyFont="1" applyBorder="1" applyAlignment="1" applyProtection="1">
      <alignment horizontal="left" vertical="center" shrinkToFit="1"/>
      <protection locked="0" hidden="1"/>
    </xf>
    <xf numFmtId="0" fontId="21" fillId="0" borderId="17" xfId="0" applyFont="1" applyBorder="1" applyAlignment="1" applyProtection="1">
      <alignment vertical="center" shrinkToFit="1"/>
      <protection hidden="1"/>
    </xf>
    <xf numFmtId="0" fontId="21" fillId="0" borderId="18" xfId="0" applyFont="1" applyBorder="1" applyAlignment="1" applyProtection="1">
      <alignment vertical="center" shrinkToFit="1"/>
      <protection hidden="1"/>
    </xf>
    <xf numFmtId="0" fontId="21" fillId="0" borderId="12" xfId="0" applyFont="1" applyBorder="1" applyAlignment="1" applyProtection="1">
      <alignment horizontal="center" vertical="center"/>
      <protection locked="0" hidden="1"/>
    </xf>
    <xf numFmtId="0" fontId="21" fillId="0" borderId="12" xfId="0" applyFont="1" applyBorder="1" applyAlignment="1" applyProtection="1">
      <alignment horizontal="left" vertical="center" shrinkToFit="1"/>
      <protection hidden="1"/>
    </xf>
    <xf numFmtId="0" fontId="1" fillId="0" borderId="12" xfId="0" applyFont="1" applyBorder="1" applyAlignment="1" applyProtection="1">
      <alignment horizontal="left" vertical="center" shrinkToFit="1"/>
      <protection locked="0" hidden="1"/>
    </xf>
    <xf numFmtId="176" fontId="21" fillId="0" borderId="0" xfId="0" applyNumberFormat="1" applyFont="1" applyBorder="1" applyAlignment="1" applyProtection="1">
      <alignment horizontal="center" shrinkToFit="1"/>
      <protection locked="0" hidden="1"/>
    </xf>
    <xf numFmtId="176" fontId="21" fillId="0" borderId="10" xfId="0" applyNumberFormat="1" applyFont="1" applyBorder="1" applyAlignment="1" applyProtection="1">
      <alignment horizontal="center" shrinkToFit="1"/>
      <protection locked="0" hidden="1"/>
    </xf>
    <xf numFmtId="0" fontId="21" fillId="0" borderId="12" xfId="0" applyFont="1" applyBorder="1" applyAlignment="1" applyProtection="1">
      <alignment vertical="center" wrapText="1"/>
      <protection hidden="1"/>
    </xf>
    <xf numFmtId="0" fontId="21" fillId="0" borderId="12" xfId="0" applyFont="1" applyBorder="1" applyAlignment="1" applyProtection="1">
      <alignment vertical="center"/>
      <protection hidden="1"/>
    </xf>
    <xf numFmtId="0" fontId="21" fillId="0" borderId="12" xfId="0" applyFont="1" applyBorder="1" applyAlignment="1" applyProtection="1">
      <protection hidden="1"/>
    </xf>
    <xf numFmtId="0" fontId="21" fillId="0" borderId="12" xfId="0" applyFont="1" applyBorder="1" applyAlignment="1" applyProtection="1">
      <alignment horizontal="center" vertical="center" wrapText="1"/>
      <protection locked="0" hidden="1"/>
    </xf>
    <xf numFmtId="0" fontId="21" fillId="0" borderId="0" xfId="0" applyFont="1" applyBorder="1" applyAlignment="1" applyProtection="1">
      <alignment horizontal="center"/>
      <protection locked="0" hidden="1"/>
    </xf>
    <xf numFmtId="0" fontId="21" fillId="0" borderId="10" xfId="0" applyFont="1" applyBorder="1" applyAlignment="1" applyProtection="1">
      <alignment horizontal="center"/>
      <protection locked="0" hidden="1"/>
    </xf>
    <xf numFmtId="0" fontId="21" fillId="0" borderId="0" xfId="0" applyFont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21" fillId="0" borderId="18" xfId="0" applyFont="1" applyBorder="1" applyAlignment="1" applyProtection="1">
      <alignment horizontal="right"/>
      <protection hidden="1"/>
    </xf>
    <xf numFmtId="0" fontId="21" fillId="0" borderId="35" xfId="0" applyFont="1" applyBorder="1" applyAlignment="1" applyProtection="1">
      <alignment horizontal="left" vertical="center"/>
      <protection hidden="1"/>
    </xf>
    <xf numFmtId="0" fontId="21" fillId="0" borderId="11" xfId="0" applyFont="1" applyBorder="1" applyAlignment="1" applyProtection="1">
      <alignment horizontal="left" vertical="center"/>
      <protection hidden="1"/>
    </xf>
    <xf numFmtId="0" fontId="21" fillId="0" borderId="36" xfId="0" applyFont="1" applyBorder="1" applyAlignment="1" applyProtection="1">
      <alignment horizontal="left" vertical="center"/>
      <protection hidden="1"/>
    </xf>
    <xf numFmtId="0" fontId="21" fillId="0" borderId="33" xfId="0" applyFont="1" applyBorder="1" applyAlignment="1" applyProtection="1">
      <alignment horizontal="left" vertical="center"/>
      <protection hidden="1"/>
    </xf>
    <xf numFmtId="0" fontId="21" fillId="0" borderId="0" xfId="0" applyFont="1" applyBorder="1" applyAlignment="1" applyProtection="1">
      <alignment horizontal="left" vertical="center"/>
      <protection hidden="1"/>
    </xf>
    <xf numFmtId="0" fontId="21" fillId="0" borderId="37" xfId="0" applyFont="1" applyBorder="1" applyAlignment="1" applyProtection="1">
      <alignment horizontal="left" vertical="center"/>
      <protection hidden="1"/>
    </xf>
    <xf numFmtId="0" fontId="21" fillId="0" borderId="0" xfId="0" applyFont="1" applyBorder="1" applyAlignment="1" applyProtection="1">
      <alignment horizontal="center" vertical="center"/>
      <protection locked="0" hidden="1"/>
    </xf>
    <xf numFmtId="0" fontId="21" fillId="0" borderId="10" xfId="0" applyFont="1" applyBorder="1" applyAlignment="1" applyProtection="1">
      <alignment horizontal="center" vertical="center"/>
      <protection locked="0" hidden="1"/>
    </xf>
    <xf numFmtId="0" fontId="21" fillId="0" borderId="18" xfId="0" applyFont="1" applyBorder="1" applyAlignment="1" applyProtection="1">
      <alignment vertical="center" wrapText="1"/>
      <protection hidden="1"/>
    </xf>
    <xf numFmtId="0" fontId="24" fillId="0" borderId="32" xfId="0" applyFont="1" applyBorder="1" applyAlignment="1" applyProtection="1">
      <alignment horizontal="center" vertical="center"/>
      <protection hidden="1"/>
    </xf>
    <xf numFmtId="0" fontId="24" fillId="0" borderId="14" xfId="0" applyFont="1" applyBorder="1" applyAlignment="1" applyProtection="1">
      <alignment horizontal="center" vertical="center"/>
      <protection hidden="1"/>
    </xf>
    <xf numFmtId="0" fontId="21" fillId="0" borderId="33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21" fillId="0" borderId="34" xfId="0" applyFont="1" applyBorder="1" applyAlignment="1" applyProtection="1">
      <alignment vertical="center" wrapText="1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1" fillId="0" borderId="19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protection hidden="1"/>
    </xf>
    <xf numFmtId="0" fontId="21" fillId="0" borderId="10" xfId="0" applyFont="1" applyBorder="1" applyAlignment="1" applyProtection="1">
      <protection hidden="1"/>
    </xf>
    <xf numFmtId="0" fontId="26" fillId="0" borderId="13" xfId="0" applyFont="1" applyBorder="1" applyAlignment="1" applyProtection="1">
      <alignment horizontal="center"/>
      <protection hidden="1"/>
    </xf>
    <xf numFmtId="0" fontId="26" fillId="0" borderId="10" xfId="0" applyFont="1" applyBorder="1" applyAlignment="1" applyProtection="1">
      <alignment horizontal="center"/>
      <protection hidden="1"/>
    </xf>
    <xf numFmtId="0" fontId="1" fillId="0" borderId="12" xfId="0" applyFont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horizontal="left"/>
      <protection locked="0" hidden="1"/>
    </xf>
    <xf numFmtId="0" fontId="1" fillId="0" borderId="10" xfId="0" applyFont="1" applyBorder="1" applyAlignment="1" applyProtection="1">
      <alignment horizontal="left"/>
      <protection locked="0" hidden="1"/>
    </xf>
    <xf numFmtId="0" fontId="21" fillId="0" borderId="0" xfId="0" applyFont="1" applyAlignment="1" applyProtection="1"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 shrinkToFit="1"/>
      <protection locked="0" hidden="1"/>
    </xf>
    <xf numFmtId="0" fontId="1" fillId="0" borderId="10" xfId="0" applyFont="1" applyBorder="1" applyAlignment="1" applyProtection="1">
      <alignment horizontal="left" shrinkToFit="1"/>
      <protection locked="0"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23" fillId="0" borderId="20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vertical="center"/>
      <protection hidden="1"/>
    </xf>
    <xf numFmtId="0" fontId="1" fillId="0" borderId="20" xfId="0" applyFont="1" applyBorder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23" fillId="0" borderId="22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vertical="center"/>
      <protection hidden="1"/>
    </xf>
    <xf numFmtId="0" fontId="1" fillId="0" borderId="25" xfId="0" applyFont="1" applyBorder="1" applyAlignment="1" applyProtection="1">
      <alignment horizontal="center" vertical="center"/>
      <protection locked="0" hidden="1"/>
    </xf>
    <xf numFmtId="0" fontId="1" fillId="0" borderId="17" xfId="0" applyFont="1" applyBorder="1" applyAlignment="1" applyProtection="1">
      <alignment horizontal="center" vertical="center"/>
      <protection locked="0" hidden="1"/>
    </xf>
    <xf numFmtId="0" fontId="1" fillId="0" borderId="28" xfId="0" applyFont="1" applyBorder="1" applyAlignment="1" applyProtection="1">
      <alignment horizontal="center" vertical="center"/>
      <protection locked="0" hidden="1"/>
    </xf>
    <xf numFmtId="0" fontId="1" fillId="0" borderId="18" xfId="0" applyFont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locked="0" hidden="1"/>
    </xf>
    <xf numFmtId="0" fontId="1" fillId="0" borderId="30" xfId="0" applyFont="1" applyBorder="1" applyAlignment="1" applyProtection="1">
      <alignment horizontal="center" vertical="center"/>
      <protection locked="0" hidden="1"/>
    </xf>
    <xf numFmtId="0" fontId="21" fillId="0" borderId="32" xfId="0" applyFont="1" applyBorder="1" applyAlignment="1" applyProtection="1">
      <alignment horizontal="left" vertical="center" wrapText="1"/>
      <protection hidden="1"/>
    </xf>
    <xf numFmtId="0" fontId="21" fillId="0" borderId="33" xfId="0" applyFont="1" applyBorder="1" applyAlignment="1" applyProtection="1">
      <alignment horizontal="left" vertical="center" wrapText="1"/>
      <protection hidden="1"/>
    </xf>
    <xf numFmtId="0" fontId="25" fillId="0" borderId="0" xfId="0" applyFont="1" applyBorder="1" applyAlignment="1" applyProtection="1">
      <alignment horizontal="center" vertical="center"/>
      <protection locked="0" hidden="1"/>
    </xf>
    <xf numFmtId="0" fontId="21" fillId="0" borderId="35" xfId="0" applyFont="1" applyBorder="1" applyAlignment="1" applyProtection="1">
      <alignment horizontal="left" vertical="center" wrapText="1"/>
      <protection hidden="1"/>
    </xf>
    <xf numFmtId="0" fontId="21" fillId="0" borderId="11" xfId="0" applyFont="1" applyBorder="1" applyAlignment="1" applyProtection="1">
      <alignment horizontal="left" vertical="center" wrapText="1"/>
      <protection hidden="1"/>
    </xf>
    <xf numFmtId="0" fontId="21" fillId="0" borderId="36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left" vertical="center" wrapText="1"/>
      <protection hidden="1"/>
    </xf>
    <xf numFmtId="0" fontId="21" fillId="0" borderId="37" xfId="0" applyFont="1" applyBorder="1" applyAlignment="1" applyProtection="1">
      <alignment horizontal="left" vertical="center" wrapText="1"/>
      <protection hidden="1"/>
    </xf>
    <xf numFmtId="0" fontId="21" fillId="0" borderId="33" xfId="0" applyFont="1" applyBorder="1" applyAlignment="1" applyProtection="1">
      <alignment horizontal="right"/>
      <protection hidden="1"/>
    </xf>
    <xf numFmtId="0" fontId="21" fillId="0" borderId="0" xfId="0" applyFont="1" applyBorder="1" applyAlignment="1" applyProtection="1">
      <alignment horizontal="right"/>
      <protection hidden="1"/>
    </xf>
    <xf numFmtId="0" fontId="1" fillId="0" borderId="31" xfId="0" applyFont="1" applyBorder="1" applyAlignment="1" applyProtection="1">
      <alignment horizontal="center" vertical="center"/>
      <protection locked="0" hidden="1"/>
    </xf>
    <xf numFmtId="0" fontId="1" fillId="0" borderId="19" xfId="0" applyFont="1" applyBorder="1" applyAlignment="1" applyProtection="1">
      <alignment horizontal="center" vertical="center"/>
      <protection locked="0" hidden="1"/>
    </xf>
    <xf numFmtId="176" fontId="21" fillId="0" borderId="0" xfId="0" applyNumberFormat="1" applyFont="1" applyBorder="1" applyAlignment="1" applyProtection="1">
      <alignment horizontal="left"/>
      <protection locked="0" hidden="1"/>
    </xf>
    <xf numFmtId="0" fontId="21" fillId="0" borderId="13" xfId="0" applyFont="1" applyBorder="1" applyAlignment="1" applyProtection="1">
      <alignment horizontal="center" vertical="center" shrinkToFit="1"/>
      <protection locked="0" hidden="1"/>
    </xf>
    <xf numFmtId="0" fontId="21" fillId="0" borderId="10" xfId="0" applyFont="1" applyBorder="1" applyAlignment="1" applyProtection="1">
      <alignment horizontal="center" vertical="center" shrinkToFit="1"/>
      <protection locked="0" hidden="1"/>
    </xf>
    <xf numFmtId="0" fontId="21" fillId="0" borderId="11" xfId="0" applyFont="1" applyBorder="1" applyAlignment="1" applyProtection="1">
      <alignment horizontal="center" vertical="center" shrinkToFit="1"/>
      <protection locked="0" hidden="1"/>
    </xf>
    <xf numFmtId="0" fontId="21" fillId="0" borderId="38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left" vertical="center"/>
      <protection hidden="1"/>
    </xf>
    <xf numFmtId="0" fontId="21" fillId="0" borderId="39" xfId="0" applyFont="1" applyBorder="1" applyAlignment="1" applyProtection="1">
      <alignment horizontal="left" vertical="center"/>
      <protection hidden="1"/>
    </xf>
    <xf numFmtId="0" fontId="21" fillId="0" borderId="37" xfId="0" applyFont="1" applyBorder="1" applyAlignment="1" applyProtection="1">
      <alignment horizontal="center" vertical="center"/>
      <protection hidden="1"/>
    </xf>
    <xf numFmtId="0" fontId="21" fillId="0" borderId="39" xfId="0" applyFont="1" applyBorder="1" applyAlignment="1" applyProtection="1">
      <alignment horizontal="center" vertical="center"/>
      <protection hidden="1"/>
    </xf>
    <xf numFmtId="0" fontId="21" fillId="0" borderId="35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21" fillId="0" borderId="19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37" xfId="0" applyFont="1" applyBorder="1" applyAlignment="1" applyProtection="1">
      <alignment horizontal="center" vertical="center"/>
      <protection hidden="1"/>
    </xf>
    <xf numFmtId="0" fontId="1" fillId="0" borderId="40" xfId="0" applyFont="1" applyBorder="1" applyAlignment="1" applyProtection="1">
      <alignment horizontal="center" vertical="center"/>
      <protection hidden="1"/>
    </xf>
    <xf numFmtId="0" fontId="1" fillId="0" borderId="41" xfId="0" applyFont="1" applyBorder="1" applyAlignment="1" applyProtection="1">
      <alignment horizontal="center" vertical="center"/>
      <protection hidden="1"/>
    </xf>
    <xf numFmtId="0" fontId="1" fillId="0" borderId="42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right"/>
      <protection hidden="1"/>
    </xf>
    <xf numFmtId="0" fontId="1" fillId="0" borderId="33" xfId="0" applyFont="1" applyBorder="1" applyAlignment="1" applyProtection="1">
      <alignment horizontal="right"/>
      <protection hidden="1"/>
    </xf>
    <xf numFmtId="0" fontId="21" fillId="0" borderId="33" xfId="0" applyFont="1" applyBorder="1" applyAlignment="1" applyProtection="1">
      <alignment horizontal="right" vertical="center"/>
      <protection hidden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3" xr:uid="{05189CA4-48EF-4635-9308-C25B424741D5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BF9DB43B-EECB-4160-8C1B-563101183AD6}"/>
    <cellStyle name="標準 3" xfId="44" xr:uid="{0CA611F7-09C8-46F5-BCB2-A03CF81469B0}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895"/>
  <sheetViews>
    <sheetView tabSelected="1" zoomScaleNormal="100" zoomScaleSheetLayoutView="100" workbookViewId="0">
      <selection activeCell="Q7" sqref="Q7:AN8"/>
    </sheetView>
  </sheetViews>
  <sheetFormatPr defaultColWidth="0" defaultRowHeight="13.5" zeroHeight="1" x14ac:dyDescent="0.15"/>
  <cols>
    <col min="1" max="6" width="1.625" style="5" customWidth="1"/>
    <col min="7" max="84" width="1.25" style="5" customWidth="1"/>
    <col min="85" max="100" width="1.125" style="5" customWidth="1"/>
    <col min="101" max="101" width="5.625" style="5" customWidth="1"/>
    <col min="102" max="110" width="1.125" style="2" hidden="1" customWidth="1"/>
    <col min="111" max="112" width="5.625" style="2" hidden="1" customWidth="1"/>
    <col min="113" max="117" width="13.875" style="2" hidden="1" customWidth="1"/>
    <col min="118" max="119" width="5.625" style="2" hidden="1" customWidth="1"/>
    <col min="120" max="16384" width="9" style="2" hidden="1"/>
  </cols>
  <sheetData>
    <row r="1" spans="3:118" ht="8.1" customHeight="1" x14ac:dyDescent="0.15"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19"/>
      <c r="AP1" s="19"/>
      <c r="AQ1" s="19"/>
      <c r="AR1" s="19"/>
      <c r="AS1" s="19"/>
      <c r="AT1" s="19"/>
      <c r="AU1" s="19"/>
      <c r="AV1" s="19"/>
      <c r="AW1" s="19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1"/>
      <c r="BI1" s="21"/>
      <c r="BJ1" s="21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</row>
    <row r="2" spans="3:118" ht="8.1" customHeight="1" x14ac:dyDescent="0.15"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1"/>
      <c r="BI2" s="21"/>
      <c r="BJ2" s="21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</row>
    <row r="3" spans="3:118" ht="8.1" customHeight="1" x14ac:dyDescent="0.15">
      <c r="E3" s="135" t="s">
        <v>28</v>
      </c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</row>
    <row r="4" spans="3:118" ht="8.1" customHeight="1" x14ac:dyDescent="0.15"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</row>
    <row r="5" spans="3:118" ht="8.1" customHeight="1" x14ac:dyDescent="0.15"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54" t="s">
        <v>29</v>
      </c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5" t="s">
        <v>30</v>
      </c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4" t="s">
        <v>31</v>
      </c>
      <c r="AP5" s="154"/>
      <c r="AQ5" s="154"/>
      <c r="AR5" s="154"/>
      <c r="AS5" s="154"/>
      <c r="AT5" s="154"/>
      <c r="AU5" s="154"/>
      <c r="AV5" s="154"/>
      <c r="AW5" s="154"/>
      <c r="AX5" s="155" t="s">
        <v>32</v>
      </c>
      <c r="AY5" s="155"/>
      <c r="AZ5" s="155"/>
      <c r="BA5" s="155"/>
      <c r="BB5" s="155"/>
      <c r="BC5" s="155"/>
      <c r="BD5" s="155"/>
      <c r="BE5" s="155"/>
      <c r="BF5" s="155"/>
      <c r="BG5" s="155"/>
      <c r="BH5" s="21"/>
      <c r="BI5" s="21"/>
      <c r="BJ5" s="21"/>
      <c r="BK5" s="156" t="s">
        <v>33</v>
      </c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3"/>
    </row>
    <row r="6" spans="3:118" ht="8.1" customHeight="1" x14ac:dyDescent="0.15"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4"/>
      <c r="AP6" s="154"/>
      <c r="AQ6" s="154"/>
      <c r="AR6" s="154"/>
      <c r="AS6" s="154"/>
      <c r="AT6" s="154"/>
      <c r="AU6" s="154"/>
      <c r="AV6" s="154"/>
      <c r="AW6" s="154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21"/>
      <c r="BI6" s="21"/>
      <c r="BJ6" s="21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7"/>
    </row>
    <row r="7" spans="3:118" ht="8.1" customHeight="1" x14ac:dyDescent="0.15">
      <c r="F7" s="143" t="s">
        <v>34</v>
      </c>
      <c r="G7" s="143"/>
      <c r="H7" s="143"/>
      <c r="I7" s="143"/>
      <c r="J7" s="143"/>
      <c r="K7" s="143"/>
      <c r="L7" s="143"/>
      <c r="M7" s="143"/>
      <c r="N7" s="143"/>
      <c r="O7" s="143"/>
      <c r="P7" s="145" t="s">
        <v>35</v>
      </c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</row>
    <row r="8" spans="3:118" ht="8.1" customHeight="1" x14ac:dyDescent="0.15"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9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</row>
    <row r="9" spans="3:118" ht="8.1" customHeight="1" x14ac:dyDescent="0.15">
      <c r="F9" s="136" t="s">
        <v>36</v>
      </c>
      <c r="G9" s="136"/>
      <c r="H9" s="136"/>
      <c r="I9" s="136"/>
      <c r="J9" s="136"/>
      <c r="K9" s="136"/>
      <c r="L9" s="136"/>
      <c r="M9" s="136"/>
      <c r="N9" s="136"/>
      <c r="O9" s="136"/>
      <c r="P9" s="138" t="s">
        <v>35</v>
      </c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</row>
    <row r="10" spans="3:118" ht="8.1" customHeight="1" x14ac:dyDescent="0.15"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9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4"/>
      <c r="BI10" s="24"/>
      <c r="BJ10" s="24"/>
      <c r="BK10" s="24"/>
      <c r="BL10" s="24"/>
      <c r="BM10" s="2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</row>
    <row r="11" spans="3:118" ht="8.1" customHeight="1" x14ac:dyDescent="0.15">
      <c r="BO11" s="144" t="s">
        <v>37</v>
      </c>
      <c r="BP11" s="144"/>
      <c r="BQ11" s="144"/>
      <c r="BR11" s="144"/>
      <c r="BS11" s="144"/>
      <c r="BT11" s="144"/>
      <c r="BU11" s="144"/>
      <c r="BV11" s="144"/>
      <c r="BW11" s="150"/>
      <c r="BX11" s="150"/>
      <c r="BY11" s="150"/>
      <c r="BZ11" s="150"/>
      <c r="CA11" s="150"/>
      <c r="CB11" s="150"/>
      <c r="CC11" s="149" t="s">
        <v>38</v>
      </c>
      <c r="CD11" s="149"/>
      <c r="CE11" s="149"/>
      <c r="CF11" s="149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</row>
    <row r="12" spans="3:118" ht="8.1" customHeight="1" x14ac:dyDescent="0.15">
      <c r="BO12" s="144"/>
      <c r="BP12" s="144"/>
      <c r="BQ12" s="144"/>
      <c r="BR12" s="144"/>
      <c r="BS12" s="144"/>
      <c r="BT12" s="144"/>
      <c r="BU12" s="144"/>
      <c r="BV12" s="144"/>
      <c r="BW12" s="126"/>
      <c r="BX12" s="126"/>
      <c r="BY12" s="126"/>
      <c r="BZ12" s="126"/>
      <c r="CA12" s="126"/>
      <c r="CB12" s="126"/>
      <c r="CC12" s="144"/>
      <c r="CD12" s="144"/>
      <c r="CE12" s="144"/>
      <c r="CF12" s="144"/>
      <c r="DM12" s="6"/>
      <c r="DN12" s="6"/>
    </row>
    <row r="13" spans="3:118" ht="8.1" customHeight="1" x14ac:dyDescent="0.15"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DM13" s="6">
        <v>512</v>
      </c>
      <c r="DN13" s="6" t="s">
        <v>39</v>
      </c>
    </row>
    <row r="14" spans="3:118" ht="8.1" customHeight="1" x14ac:dyDescent="0.15">
      <c r="E14" s="97" t="s">
        <v>40</v>
      </c>
      <c r="F14" s="140"/>
      <c r="G14" s="140"/>
      <c r="H14" s="140"/>
      <c r="I14" s="140"/>
      <c r="J14" s="140"/>
      <c r="K14" s="140"/>
      <c r="L14" s="140"/>
      <c r="M14" s="148" t="s">
        <v>41</v>
      </c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8" t="s">
        <v>42</v>
      </c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8" t="s">
        <v>43</v>
      </c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8" t="s">
        <v>44</v>
      </c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8" t="s">
        <v>45</v>
      </c>
      <c r="BX14" s="140"/>
      <c r="BY14" s="140"/>
      <c r="BZ14" s="140"/>
      <c r="CA14" s="140"/>
      <c r="CB14" s="140"/>
      <c r="CC14" s="140"/>
      <c r="CD14" s="140"/>
      <c r="CE14" s="140"/>
      <c r="CF14" s="140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DM14" s="6">
        <v>104</v>
      </c>
      <c r="DN14" s="6"/>
    </row>
    <row r="15" spans="3:118" ht="8.1" customHeight="1" x14ac:dyDescent="0.15"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DH15" s="7" t="s">
        <v>46</v>
      </c>
      <c r="DI15" s="6"/>
      <c r="DJ15" s="6"/>
      <c r="DK15" s="6"/>
      <c r="DM15" s="6">
        <v>204</v>
      </c>
      <c r="DN15" s="6"/>
    </row>
    <row r="16" spans="3:118" ht="8.1" customHeight="1" x14ac:dyDescent="0.15"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51" t="s">
        <v>47</v>
      </c>
      <c r="BX16" s="152"/>
      <c r="BY16" s="152"/>
      <c r="BZ16" s="152"/>
      <c r="CA16" s="152"/>
      <c r="CB16" s="157" t="s">
        <v>48</v>
      </c>
      <c r="CC16" s="140"/>
      <c r="CD16" s="140"/>
      <c r="CE16" s="140"/>
      <c r="CF16" s="140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8"/>
      <c r="DH16" s="7" t="s">
        <v>49</v>
      </c>
      <c r="DI16" s="6">
        <v>1</v>
      </c>
      <c r="DJ16" s="6">
        <v>1</v>
      </c>
      <c r="DK16" s="6">
        <v>1</v>
      </c>
      <c r="DM16" s="6">
        <v>304</v>
      </c>
      <c r="DN16" s="6"/>
    </row>
    <row r="17" spans="5:118" ht="8.1" customHeight="1" x14ac:dyDescent="0.15"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53"/>
      <c r="BX17" s="152"/>
      <c r="BY17" s="152"/>
      <c r="BZ17" s="152"/>
      <c r="CA17" s="152"/>
      <c r="CB17" s="158"/>
      <c r="CC17" s="140"/>
      <c r="CD17" s="140"/>
      <c r="CE17" s="140"/>
      <c r="CF17" s="140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8"/>
      <c r="DH17" s="7" t="s">
        <v>50</v>
      </c>
      <c r="DI17" s="6">
        <v>2</v>
      </c>
      <c r="DJ17" s="6">
        <v>2</v>
      </c>
      <c r="DK17" s="6">
        <v>2</v>
      </c>
      <c r="DM17" s="6">
        <v>404</v>
      </c>
      <c r="DN17" s="6"/>
    </row>
    <row r="18" spans="5:118" ht="8.1" customHeight="1" x14ac:dyDescent="0.15">
      <c r="E18" s="72" t="s">
        <v>8</v>
      </c>
      <c r="F18" s="72"/>
      <c r="G18" s="74" t="s">
        <v>51</v>
      </c>
      <c r="H18" s="75"/>
      <c r="I18" s="75"/>
      <c r="J18" s="75"/>
      <c r="K18" s="75"/>
      <c r="L18" s="75"/>
      <c r="M18" s="65" t="s">
        <v>52</v>
      </c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5" t="s">
        <v>53</v>
      </c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70" t="s">
        <v>71</v>
      </c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90"/>
      <c r="BX18" s="91"/>
      <c r="BY18" s="91"/>
      <c r="BZ18" s="91"/>
      <c r="CA18" s="91"/>
      <c r="CB18" s="159"/>
      <c r="CC18" s="160"/>
      <c r="CD18" s="160"/>
      <c r="CE18" s="160"/>
      <c r="CF18" s="160"/>
      <c r="CG18" s="79" t="s">
        <v>54</v>
      </c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81"/>
      <c r="DH18" s="7" t="s">
        <v>55</v>
      </c>
      <c r="DI18" s="6">
        <v>3</v>
      </c>
      <c r="DJ18" s="6">
        <v>3</v>
      </c>
      <c r="DK18" s="6">
        <v>3</v>
      </c>
      <c r="DM18" s="6">
        <v>612</v>
      </c>
      <c r="DN18" s="6"/>
    </row>
    <row r="19" spans="5:118" ht="8.1" customHeight="1" x14ac:dyDescent="0.15">
      <c r="E19" s="72"/>
      <c r="F19" s="72"/>
      <c r="G19" s="75"/>
      <c r="H19" s="75"/>
      <c r="I19" s="75"/>
      <c r="J19" s="75"/>
      <c r="K19" s="75"/>
      <c r="L19" s="75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92"/>
      <c r="BX19" s="93"/>
      <c r="BY19" s="93"/>
      <c r="BZ19" s="93"/>
      <c r="CA19" s="93"/>
      <c r="CB19" s="161"/>
      <c r="CC19" s="162"/>
      <c r="CD19" s="162"/>
      <c r="CE19" s="162"/>
      <c r="CF19" s="162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81"/>
      <c r="DH19" s="6"/>
      <c r="DI19" s="6">
        <v>4</v>
      </c>
      <c r="DJ19" s="6">
        <v>4</v>
      </c>
      <c r="DK19" s="6">
        <v>4</v>
      </c>
      <c r="DM19" s="6"/>
    </row>
    <row r="20" spans="5:118" ht="8.1" customHeight="1" x14ac:dyDescent="0.15">
      <c r="E20" s="72"/>
      <c r="F20" s="72"/>
      <c r="G20" s="75"/>
      <c r="H20" s="75"/>
      <c r="I20" s="75"/>
      <c r="J20" s="75"/>
      <c r="K20" s="75"/>
      <c r="L20" s="75"/>
      <c r="M20" s="77" t="s">
        <v>56</v>
      </c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77" t="s">
        <v>57</v>
      </c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127" t="s">
        <v>58</v>
      </c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92"/>
      <c r="BX20" s="93"/>
      <c r="BY20" s="93"/>
      <c r="BZ20" s="93"/>
      <c r="CA20" s="93"/>
      <c r="CB20" s="161"/>
      <c r="CC20" s="162"/>
      <c r="CD20" s="162"/>
      <c r="CE20" s="162"/>
      <c r="CF20" s="162"/>
      <c r="CG20" s="79" t="s">
        <v>54</v>
      </c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81"/>
      <c r="DH20" s="6"/>
      <c r="DI20" s="6">
        <v>5</v>
      </c>
      <c r="DJ20" s="6">
        <v>5</v>
      </c>
      <c r="DK20" s="6">
        <v>5</v>
      </c>
      <c r="DM20" s="6" t="s">
        <v>59</v>
      </c>
    </row>
    <row r="21" spans="5:118" ht="8.1" customHeight="1" x14ac:dyDescent="0.15">
      <c r="E21" s="72"/>
      <c r="F21" s="72"/>
      <c r="G21" s="75"/>
      <c r="H21" s="75"/>
      <c r="I21" s="75"/>
      <c r="J21" s="75"/>
      <c r="K21" s="75"/>
      <c r="L21" s="75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92"/>
      <c r="BX21" s="93"/>
      <c r="BY21" s="93"/>
      <c r="BZ21" s="93"/>
      <c r="CA21" s="93"/>
      <c r="CB21" s="161"/>
      <c r="CC21" s="162"/>
      <c r="CD21" s="162"/>
      <c r="CE21" s="162"/>
      <c r="CF21" s="162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81"/>
      <c r="DH21" s="6"/>
      <c r="DI21" s="6">
        <v>6</v>
      </c>
      <c r="DJ21" s="6">
        <v>6</v>
      </c>
      <c r="DK21" s="6">
        <v>6</v>
      </c>
      <c r="DM21" s="6" t="s">
        <v>60</v>
      </c>
    </row>
    <row r="22" spans="5:118" ht="8.1" customHeight="1" x14ac:dyDescent="0.15">
      <c r="E22" s="72"/>
      <c r="F22" s="72"/>
      <c r="G22" s="75"/>
      <c r="H22" s="75"/>
      <c r="I22" s="75"/>
      <c r="J22" s="75"/>
      <c r="K22" s="75"/>
      <c r="L22" s="75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92"/>
      <c r="BX22" s="93"/>
      <c r="BY22" s="93"/>
      <c r="BZ22" s="93"/>
      <c r="CA22" s="93"/>
      <c r="CB22" s="161"/>
      <c r="CC22" s="162"/>
      <c r="CD22" s="162"/>
      <c r="CE22" s="162"/>
      <c r="CF22" s="162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81"/>
      <c r="DH22" s="6"/>
      <c r="DI22" s="6">
        <v>7</v>
      </c>
      <c r="DJ22" s="6">
        <v>7</v>
      </c>
      <c r="DK22" s="6">
        <v>7</v>
      </c>
      <c r="DM22" s="6" t="s">
        <v>61</v>
      </c>
    </row>
    <row r="23" spans="5:118" ht="8.1" customHeight="1" x14ac:dyDescent="0.15">
      <c r="E23" s="72"/>
      <c r="F23" s="72"/>
      <c r="G23" s="75"/>
      <c r="H23" s="75"/>
      <c r="I23" s="75"/>
      <c r="J23" s="75"/>
      <c r="K23" s="75"/>
      <c r="L23" s="75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92"/>
      <c r="BX23" s="93"/>
      <c r="BY23" s="93"/>
      <c r="BZ23" s="93"/>
      <c r="CA23" s="93"/>
      <c r="CB23" s="161"/>
      <c r="CC23" s="162"/>
      <c r="CD23" s="162"/>
      <c r="CE23" s="162"/>
      <c r="CF23" s="162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81"/>
      <c r="DH23" s="6"/>
      <c r="DI23" s="6">
        <v>8</v>
      </c>
      <c r="DJ23" s="6">
        <v>8</v>
      </c>
      <c r="DK23" s="6">
        <v>8</v>
      </c>
    </row>
    <row r="24" spans="5:118" ht="8.1" customHeight="1" x14ac:dyDescent="0.15">
      <c r="E24" s="72"/>
      <c r="F24" s="72"/>
      <c r="G24" s="75"/>
      <c r="H24" s="75"/>
      <c r="I24" s="75"/>
      <c r="J24" s="75"/>
      <c r="K24" s="75"/>
      <c r="L24" s="75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92"/>
      <c r="BX24" s="93"/>
      <c r="BY24" s="93"/>
      <c r="BZ24" s="93"/>
      <c r="CA24" s="93"/>
      <c r="CB24" s="161"/>
      <c r="CC24" s="162"/>
      <c r="CD24" s="162"/>
      <c r="CE24" s="162"/>
      <c r="CF24" s="162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81"/>
      <c r="DH24" s="6"/>
      <c r="DI24" s="6">
        <v>9</v>
      </c>
      <c r="DJ24" s="6">
        <v>9</v>
      </c>
      <c r="DK24" s="6">
        <v>9</v>
      </c>
    </row>
    <row r="25" spans="5:118" ht="8.1" customHeight="1" x14ac:dyDescent="0.15">
      <c r="E25" s="72"/>
      <c r="F25" s="72"/>
      <c r="G25" s="75"/>
      <c r="H25" s="75"/>
      <c r="I25" s="75"/>
      <c r="J25" s="75"/>
      <c r="K25" s="75"/>
      <c r="L25" s="75"/>
      <c r="M25" s="77" t="s">
        <v>62</v>
      </c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 t="s">
        <v>63</v>
      </c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132" t="s">
        <v>64</v>
      </c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19" t="s">
        <v>65</v>
      </c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1"/>
      <c r="BW25" s="82" t="str">
        <f>IF(BQ27="","",IF(BQ27=512,"○",""))</f>
        <v/>
      </c>
      <c r="BX25" s="83"/>
      <c r="BY25" s="83"/>
      <c r="BZ25" s="83"/>
      <c r="CA25" s="83"/>
      <c r="CB25" s="86" t="str">
        <f>IF(BQ27="","",IF(BQ27&lt;&gt;512,"○",""))</f>
        <v/>
      </c>
      <c r="CC25" s="87"/>
      <c r="CD25" s="87"/>
      <c r="CE25" s="87"/>
      <c r="CF25" s="87"/>
      <c r="CG25" s="80" t="s">
        <v>66</v>
      </c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81"/>
      <c r="DH25" s="6"/>
      <c r="DI25" s="6">
        <v>10</v>
      </c>
      <c r="DJ25" s="6">
        <v>10</v>
      </c>
      <c r="DK25" s="6">
        <v>10</v>
      </c>
    </row>
    <row r="26" spans="5:118" ht="8.1" customHeight="1" x14ac:dyDescent="0.15">
      <c r="E26" s="72"/>
      <c r="F26" s="72"/>
      <c r="G26" s="75"/>
      <c r="H26" s="75"/>
      <c r="I26" s="75"/>
      <c r="J26" s="75"/>
      <c r="K26" s="75"/>
      <c r="L26" s="75"/>
      <c r="M26" s="77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122"/>
      <c r="BI26" s="123"/>
      <c r="BJ26" s="123"/>
      <c r="BK26" s="123"/>
      <c r="BL26" s="123"/>
      <c r="BM26" s="123"/>
      <c r="BN26" s="123"/>
      <c r="BO26" s="123"/>
      <c r="BP26" s="123"/>
      <c r="BQ26" s="123"/>
      <c r="BR26" s="123"/>
      <c r="BS26" s="123"/>
      <c r="BT26" s="123"/>
      <c r="BU26" s="123"/>
      <c r="BV26" s="124"/>
      <c r="BW26" s="82"/>
      <c r="BX26" s="83"/>
      <c r="BY26" s="83"/>
      <c r="BZ26" s="83"/>
      <c r="CA26" s="83"/>
      <c r="CB26" s="86"/>
      <c r="CC26" s="87"/>
      <c r="CD26" s="87"/>
      <c r="CE26" s="87"/>
      <c r="CF26" s="87"/>
      <c r="CG26" s="80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81"/>
      <c r="DH26" s="6"/>
      <c r="DI26" s="6">
        <v>11</v>
      </c>
      <c r="DJ26" s="6">
        <v>11</v>
      </c>
      <c r="DK26" s="6">
        <v>11</v>
      </c>
    </row>
    <row r="27" spans="5:118" ht="8.1" customHeight="1" x14ac:dyDescent="0.15">
      <c r="E27" s="72"/>
      <c r="F27" s="72"/>
      <c r="G27" s="75"/>
      <c r="H27" s="75"/>
      <c r="I27" s="75"/>
      <c r="J27" s="75"/>
      <c r="K27" s="75"/>
      <c r="L27" s="75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130" t="s">
        <v>67</v>
      </c>
      <c r="BI27" s="131"/>
      <c r="BJ27" s="131"/>
      <c r="BK27" s="131"/>
      <c r="BL27" s="131"/>
      <c r="BM27" s="131"/>
      <c r="BN27" s="131"/>
      <c r="BO27" s="131"/>
      <c r="BP27" s="131"/>
      <c r="BQ27" s="125"/>
      <c r="BR27" s="125"/>
      <c r="BS27" s="125"/>
      <c r="BT27" s="125"/>
      <c r="BU27" s="125"/>
      <c r="BV27" s="27"/>
      <c r="BW27" s="82"/>
      <c r="BX27" s="83"/>
      <c r="BY27" s="83"/>
      <c r="BZ27" s="83"/>
      <c r="CA27" s="83"/>
      <c r="CB27" s="86"/>
      <c r="CC27" s="87"/>
      <c r="CD27" s="87"/>
      <c r="CE27" s="87"/>
      <c r="CF27" s="87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81"/>
      <c r="DH27" s="6"/>
      <c r="DI27" s="6">
        <v>12</v>
      </c>
      <c r="DJ27" s="6">
        <v>12</v>
      </c>
      <c r="DK27" s="6">
        <v>12</v>
      </c>
    </row>
    <row r="28" spans="5:118" ht="8.1" customHeight="1" x14ac:dyDescent="0.15">
      <c r="E28" s="72"/>
      <c r="F28" s="72"/>
      <c r="G28" s="75"/>
      <c r="H28" s="75"/>
      <c r="I28" s="75"/>
      <c r="J28" s="75"/>
      <c r="K28" s="75"/>
      <c r="L28" s="75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128" t="s">
        <v>68</v>
      </c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30"/>
      <c r="BI28" s="131"/>
      <c r="BJ28" s="131"/>
      <c r="BK28" s="131"/>
      <c r="BL28" s="131"/>
      <c r="BM28" s="131"/>
      <c r="BN28" s="131"/>
      <c r="BO28" s="131"/>
      <c r="BP28" s="131"/>
      <c r="BQ28" s="126"/>
      <c r="BR28" s="126"/>
      <c r="BS28" s="126"/>
      <c r="BT28" s="126"/>
      <c r="BU28" s="126"/>
      <c r="BV28" s="28"/>
      <c r="BW28" s="82"/>
      <c r="BX28" s="83"/>
      <c r="BY28" s="83"/>
      <c r="BZ28" s="83"/>
      <c r="CA28" s="83"/>
      <c r="CB28" s="86"/>
      <c r="CC28" s="87"/>
      <c r="CD28" s="87"/>
      <c r="CE28" s="87"/>
      <c r="CF28" s="87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81"/>
      <c r="DH28" s="6"/>
      <c r="DI28" s="6">
        <v>13</v>
      </c>
      <c r="DJ28" s="6"/>
      <c r="DK28" s="6">
        <v>13</v>
      </c>
    </row>
    <row r="29" spans="5:118" ht="8.1" customHeight="1" x14ac:dyDescent="0.15">
      <c r="E29" s="72"/>
      <c r="F29" s="72"/>
      <c r="G29" s="75"/>
      <c r="H29" s="75"/>
      <c r="I29" s="75"/>
      <c r="J29" s="75"/>
      <c r="K29" s="75"/>
      <c r="L29" s="75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29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1"/>
      <c r="BV29" s="32"/>
      <c r="BW29" s="84"/>
      <c r="BX29" s="85"/>
      <c r="BY29" s="85"/>
      <c r="BZ29" s="85"/>
      <c r="CA29" s="85"/>
      <c r="CB29" s="88"/>
      <c r="CC29" s="89"/>
      <c r="CD29" s="89"/>
      <c r="CE29" s="89"/>
      <c r="CF29" s="8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81"/>
      <c r="DH29" s="6"/>
      <c r="DI29" s="6">
        <v>14</v>
      </c>
      <c r="DJ29" s="6"/>
      <c r="DK29" s="6">
        <v>14</v>
      </c>
    </row>
    <row r="30" spans="5:118" ht="8.1" customHeight="1" x14ac:dyDescent="0.15">
      <c r="E30" s="72" t="s">
        <v>11</v>
      </c>
      <c r="F30" s="73"/>
      <c r="G30" s="74" t="s">
        <v>69</v>
      </c>
      <c r="H30" s="75"/>
      <c r="I30" s="75"/>
      <c r="J30" s="75"/>
      <c r="K30" s="75"/>
      <c r="L30" s="75"/>
      <c r="M30" s="65" t="s">
        <v>52</v>
      </c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8" t="s">
        <v>70</v>
      </c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70" t="s">
        <v>71</v>
      </c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90"/>
      <c r="BX30" s="91"/>
      <c r="BY30" s="91"/>
      <c r="BZ30" s="91"/>
      <c r="CA30" s="91"/>
      <c r="CB30" s="159"/>
      <c r="CC30" s="160"/>
      <c r="CD30" s="160"/>
      <c r="CE30" s="160"/>
      <c r="CF30" s="160"/>
      <c r="CG30" s="79" t="s">
        <v>54</v>
      </c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81"/>
      <c r="DH30" s="6"/>
      <c r="DI30" s="6">
        <v>15</v>
      </c>
      <c r="DJ30" s="6"/>
      <c r="DK30" s="6">
        <v>15</v>
      </c>
    </row>
    <row r="31" spans="5:118" ht="8.1" customHeight="1" x14ac:dyDescent="0.15">
      <c r="E31" s="73"/>
      <c r="F31" s="73"/>
      <c r="G31" s="75"/>
      <c r="H31" s="75"/>
      <c r="I31" s="75"/>
      <c r="J31" s="75"/>
      <c r="K31" s="75"/>
      <c r="L31" s="75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92"/>
      <c r="BX31" s="93"/>
      <c r="BY31" s="93"/>
      <c r="BZ31" s="93"/>
      <c r="CA31" s="93"/>
      <c r="CB31" s="161"/>
      <c r="CC31" s="162"/>
      <c r="CD31" s="162"/>
      <c r="CE31" s="162"/>
      <c r="CF31" s="162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81"/>
      <c r="DH31" s="6"/>
      <c r="DI31" s="6">
        <v>16</v>
      </c>
      <c r="DJ31" s="6"/>
      <c r="DK31" s="6">
        <v>16</v>
      </c>
    </row>
    <row r="32" spans="5:118" ht="8.1" customHeight="1" x14ac:dyDescent="0.15">
      <c r="E32" s="73"/>
      <c r="F32" s="73"/>
      <c r="G32" s="75"/>
      <c r="H32" s="75"/>
      <c r="I32" s="75"/>
      <c r="J32" s="75"/>
      <c r="K32" s="75"/>
      <c r="L32" s="75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92"/>
      <c r="BX32" s="93"/>
      <c r="BY32" s="93"/>
      <c r="BZ32" s="93"/>
      <c r="CA32" s="93"/>
      <c r="CB32" s="161"/>
      <c r="CC32" s="162"/>
      <c r="CD32" s="162"/>
      <c r="CE32" s="162"/>
      <c r="CF32" s="162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81"/>
      <c r="DH32" s="6"/>
      <c r="DI32" s="6">
        <v>17</v>
      </c>
      <c r="DJ32" s="6"/>
      <c r="DK32" s="6">
        <v>17</v>
      </c>
    </row>
    <row r="33" spans="5:115" ht="8.1" customHeight="1" x14ac:dyDescent="0.15">
      <c r="E33" s="73"/>
      <c r="F33" s="73"/>
      <c r="G33" s="75"/>
      <c r="H33" s="75"/>
      <c r="I33" s="75"/>
      <c r="J33" s="75"/>
      <c r="K33" s="75"/>
      <c r="L33" s="75"/>
      <c r="M33" s="69" t="s">
        <v>72</v>
      </c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77" t="s">
        <v>73</v>
      </c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78" t="s">
        <v>74</v>
      </c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33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5"/>
      <c r="BW33" s="82" t="str">
        <f>IF(BN35="","",IF(BN35&gt;=675,"○",""))</f>
        <v/>
      </c>
      <c r="BX33" s="83"/>
      <c r="BY33" s="83"/>
      <c r="BZ33" s="83"/>
      <c r="CA33" s="83"/>
      <c r="CB33" s="86" t="str">
        <f>IF(BN35="","",IF(BN35&lt;675,"○",""))</f>
        <v/>
      </c>
      <c r="CC33" s="87"/>
      <c r="CD33" s="87"/>
      <c r="CE33" s="87"/>
      <c r="CF33" s="87"/>
      <c r="CG33" s="80" t="s">
        <v>75</v>
      </c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81"/>
      <c r="DH33" s="6"/>
      <c r="DI33" s="6">
        <v>18</v>
      </c>
      <c r="DJ33" s="6"/>
      <c r="DK33" s="6">
        <v>18</v>
      </c>
    </row>
    <row r="34" spans="5:115" ht="8.1" customHeight="1" x14ac:dyDescent="0.15">
      <c r="E34" s="73"/>
      <c r="F34" s="73"/>
      <c r="G34" s="75"/>
      <c r="H34" s="75"/>
      <c r="I34" s="75"/>
      <c r="J34" s="75"/>
      <c r="K34" s="75"/>
      <c r="L34" s="75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3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7"/>
      <c r="BW34" s="82"/>
      <c r="BX34" s="83"/>
      <c r="BY34" s="83"/>
      <c r="BZ34" s="83"/>
      <c r="CA34" s="83"/>
      <c r="CB34" s="86"/>
      <c r="CC34" s="87"/>
      <c r="CD34" s="87"/>
      <c r="CE34" s="87"/>
      <c r="CF34" s="87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81"/>
      <c r="DH34" s="6"/>
      <c r="DI34" s="6">
        <v>19</v>
      </c>
      <c r="DJ34" s="6"/>
      <c r="DK34" s="6">
        <v>19</v>
      </c>
    </row>
    <row r="35" spans="5:115" ht="8.1" customHeight="1" x14ac:dyDescent="0.15">
      <c r="E35" s="73"/>
      <c r="F35" s="73"/>
      <c r="G35" s="75"/>
      <c r="H35" s="75"/>
      <c r="I35" s="75"/>
      <c r="J35" s="75"/>
      <c r="K35" s="75"/>
      <c r="L35" s="75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128" t="s">
        <v>76</v>
      </c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61" t="s">
        <v>77</v>
      </c>
      <c r="BI35" s="62"/>
      <c r="BJ35" s="62"/>
      <c r="BK35" s="62"/>
      <c r="BL35" s="62"/>
      <c r="BM35" s="62"/>
      <c r="BN35" s="59"/>
      <c r="BO35" s="59"/>
      <c r="BP35" s="59"/>
      <c r="BQ35" s="59"/>
      <c r="BR35" s="59"/>
      <c r="BS35" s="116" t="s">
        <v>78</v>
      </c>
      <c r="BT35" s="117"/>
      <c r="BU35" s="117"/>
      <c r="BV35" s="37"/>
      <c r="BW35" s="82"/>
      <c r="BX35" s="83"/>
      <c r="BY35" s="83"/>
      <c r="BZ35" s="83"/>
      <c r="CA35" s="83"/>
      <c r="CB35" s="86"/>
      <c r="CC35" s="87"/>
      <c r="CD35" s="87"/>
      <c r="CE35" s="87"/>
      <c r="CF35" s="87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81"/>
      <c r="DH35" s="6"/>
      <c r="DI35" s="6">
        <v>20</v>
      </c>
      <c r="DJ35" s="6"/>
      <c r="DK35" s="6">
        <v>20</v>
      </c>
    </row>
    <row r="36" spans="5:115" ht="8.1" customHeight="1" x14ac:dyDescent="0.15">
      <c r="E36" s="73"/>
      <c r="F36" s="73"/>
      <c r="G36" s="75"/>
      <c r="H36" s="75"/>
      <c r="I36" s="75"/>
      <c r="J36" s="75"/>
      <c r="K36" s="75"/>
      <c r="L36" s="75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61"/>
      <c r="BI36" s="62"/>
      <c r="BJ36" s="62"/>
      <c r="BK36" s="62"/>
      <c r="BL36" s="62"/>
      <c r="BM36" s="62"/>
      <c r="BN36" s="60"/>
      <c r="BO36" s="60"/>
      <c r="BP36" s="60"/>
      <c r="BQ36" s="60"/>
      <c r="BR36" s="60"/>
      <c r="BS36" s="117"/>
      <c r="BT36" s="117"/>
      <c r="BU36" s="117"/>
      <c r="BV36" s="37"/>
      <c r="BW36" s="82"/>
      <c r="BX36" s="83"/>
      <c r="BY36" s="83"/>
      <c r="BZ36" s="83"/>
      <c r="CA36" s="83"/>
      <c r="CB36" s="86"/>
      <c r="CC36" s="87"/>
      <c r="CD36" s="87"/>
      <c r="CE36" s="87"/>
      <c r="CF36" s="87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81"/>
      <c r="DH36" s="6"/>
      <c r="DI36" s="6">
        <v>21</v>
      </c>
      <c r="DJ36" s="6"/>
      <c r="DK36" s="6">
        <v>21</v>
      </c>
    </row>
    <row r="37" spans="5:115" ht="8.1" customHeight="1" x14ac:dyDescent="0.15">
      <c r="E37" s="73"/>
      <c r="F37" s="73"/>
      <c r="G37" s="75"/>
      <c r="H37" s="75"/>
      <c r="I37" s="75"/>
      <c r="J37" s="75"/>
      <c r="K37" s="75"/>
      <c r="L37" s="75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29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8"/>
      <c r="BW37" s="84"/>
      <c r="BX37" s="85"/>
      <c r="BY37" s="85"/>
      <c r="BZ37" s="85"/>
      <c r="CA37" s="85"/>
      <c r="CB37" s="88"/>
      <c r="CC37" s="89"/>
      <c r="CD37" s="89"/>
      <c r="CE37" s="89"/>
      <c r="CF37" s="8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81"/>
      <c r="DH37" s="6"/>
      <c r="DI37" s="6">
        <v>22</v>
      </c>
      <c r="DJ37" s="6"/>
      <c r="DK37" s="6">
        <v>22</v>
      </c>
    </row>
    <row r="38" spans="5:115" ht="8.1" customHeight="1" x14ac:dyDescent="0.15">
      <c r="E38" s="72" t="s">
        <v>79</v>
      </c>
      <c r="F38" s="95"/>
      <c r="G38" s="74" t="s">
        <v>80</v>
      </c>
      <c r="H38" s="75"/>
      <c r="I38" s="75"/>
      <c r="J38" s="75"/>
      <c r="K38" s="75"/>
      <c r="L38" s="75"/>
      <c r="M38" s="65" t="s">
        <v>52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8" t="s">
        <v>70</v>
      </c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70" t="s">
        <v>71</v>
      </c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90"/>
      <c r="BX38" s="91"/>
      <c r="BY38" s="91"/>
      <c r="BZ38" s="91"/>
      <c r="CA38" s="91"/>
      <c r="CB38" s="159"/>
      <c r="CC38" s="160"/>
      <c r="CD38" s="160"/>
      <c r="CE38" s="160"/>
      <c r="CF38" s="160"/>
      <c r="CG38" s="79" t="s">
        <v>54</v>
      </c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81"/>
      <c r="DH38" s="6"/>
      <c r="DI38" s="6">
        <v>23</v>
      </c>
      <c r="DJ38" s="6"/>
      <c r="DK38" s="6">
        <v>23</v>
      </c>
    </row>
    <row r="39" spans="5:115" ht="8.1" customHeight="1" x14ac:dyDescent="0.15">
      <c r="E39" s="95"/>
      <c r="F39" s="95"/>
      <c r="G39" s="75"/>
      <c r="H39" s="75"/>
      <c r="I39" s="75"/>
      <c r="J39" s="75"/>
      <c r="K39" s="75"/>
      <c r="L39" s="75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92"/>
      <c r="BX39" s="93"/>
      <c r="BY39" s="93"/>
      <c r="BZ39" s="93"/>
      <c r="CA39" s="93"/>
      <c r="CB39" s="161"/>
      <c r="CC39" s="162"/>
      <c r="CD39" s="162"/>
      <c r="CE39" s="162"/>
      <c r="CF39" s="162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81"/>
      <c r="DH39" s="6"/>
      <c r="DI39" s="6">
        <v>24</v>
      </c>
      <c r="DJ39" s="6"/>
      <c r="DK39" s="6">
        <v>24</v>
      </c>
    </row>
    <row r="40" spans="5:115" ht="8.1" customHeight="1" x14ac:dyDescent="0.15">
      <c r="E40" s="95"/>
      <c r="F40" s="95"/>
      <c r="G40" s="75"/>
      <c r="H40" s="75"/>
      <c r="I40" s="75"/>
      <c r="J40" s="75"/>
      <c r="K40" s="75"/>
      <c r="L40" s="75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92"/>
      <c r="BX40" s="93"/>
      <c r="BY40" s="93"/>
      <c r="BZ40" s="93"/>
      <c r="CA40" s="93"/>
      <c r="CB40" s="161"/>
      <c r="CC40" s="162"/>
      <c r="CD40" s="162"/>
      <c r="CE40" s="162"/>
      <c r="CF40" s="162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81"/>
      <c r="DH40" s="6"/>
      <c r="DI40" s="6">
        <v>25</v>
      </c>
      <c r="DJ40" s="6"/>
      <c r="DK40" s="6">
        <v>25</v>
      </c>
    </row>
    <row r="41" spans="5:115" ht="8.1" customHeight="1" x14ac:dyDescent="0.15">
      <c r="E41" s="95"/>
      <c r="F41" s="95"/>
      <c r="G41" s="75"/>
      <c r="H41" s="75"/>
      <c r="I41" s="75"/>
      <c r="J41" s="75"/>
      <c r="K41" s="75"/>
      <c r="L41" s="75"/>
      <c r="M41" s="69" t="s">
        <v>81</v>
      </c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77" t="s">
        <v>82</v>
      </c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71" t="s">
        <v>83</v>
      </c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92"/>
      <c r="BX41" s="93"/>
      <c r="BY41" s="93"/>
      <c r="BZ41" s="93"/>
      <c r="CA41" s="93"/>
      <c r="CB41" s="161"/>
      <c r="CC41" s="162"/>
      <c r="CD41" s="162"/>
      <c r="CE41" s="162"/>
      <c r="CF41" s="162"/>
      <c r="CG41" s="79" t="s">
        <v>54</v>
      </c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81"/>
      <c r="DH41" s="6"/>
      <c r="DI41" s="6">
        <v>26</v>
      </c>
      <c r="DJ41" s="6"/>
      <c r="DK41" s="6">
        <v>26</v>
      </c>
    </row>
    <row r="42" spans="5:115" ht="8.1" customHeight="1" x14ac:dyDescent="0.15">
      <c r="E42" s="95"/>
      <c r="F42" s="95"/>
      <c r="G42" s="75"/>
      <c r="H42" s="75"/>
      <c r="I42" s="75"/>
      <c r="J42" s="75"/>
      <c r="K42" s="75"/>
      <c r="L42" s="75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92"/>
      <c r="BX42" s="93"/>
      <c r="BY42" s="93"/>
      <c r="BZ42" s="93"/>
      <c r="CA42" s="93"/>
      <c r="CB42" s="161"/>
      <c r="CC42" s="162"/>
      <c r="CD42" s="162"/>
      <c r="CE42" s="162"/>
      <c r="CF42" s="162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81"/>
      <c r="DH42" s="6"/>
      <c r="DI42" s="6">
        <v>27</v>
      </c>
      <c r="DJ42" s="6"/>
      <c r="DK42" s="6">
        <v>27</v>
      </c>
    </row>
    <row r="43" spans="5:115" ht="8.1" customHeight="1" x14ac:dyDescent="0.15">
      <c r="E43" s="95"/>
      <c r="F43" s="95"/>
      <c r="G43" s="75"/>
      <c r="H43" s="75"/>
      <c r="I43" s="75"/>
      <c r="J43" s="75"/>
      <c r="K43" s="75"/>
      <c r="L43" s="75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189"/>
      <c r="AL43" s="189"/>
      <c r="AM43" s="189"/>
      <c r="AN43" s="189"/>
      <c r="AO43" s="189"/>
      <c r="AP43" s="189"/>
      <c r="AQ43" s="189"/>
      <c r="AR43" s="189"/>
      <c r="AS43" s="189"/>
      <c r="AT43" s="189"/>
      <c r="AU43" s="189"/>
      <c r="AV43" s="189"/>
      <c r="AW43" s="189"/>
      <c r="AX43" s="189"/>
      <c r="AY43" s="189"/>
      <c r="AZ43" s="189"/>
      <c r="BA43" s="189"/>
      <c r="BB43" s="189"/>
      <c r="BC43" s="189"/>
      <c r="BD43" s="189"/>
      <c r="BE43" s="189"/>
      <c r="BF43" s="189"/>
      <c r="BG43" s="189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163"/>
      <c r="BX43" s="164"/>
      <c r="BY43" s="164"/>
      <c r="BZ43" s="164"/>
      <c r="CA43" s="164"/>
      <c r="CB43" s="175"/>
      <c r="CC43" s="176"/>
      <c r="CD43" s="176"/>
      <c r="CE43" s="176"/>
      <c r="CF43" s="176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81"/>
      <c r="DH43" s="6"/>
      <c r="DI43" s="6">
        <v>28</v>
      </c>
      <c r="DJ43" s="6"/>
      <c r="DK43" s="6">
        <v>28</v>
      </c>
    </row>
    <row r="44" spans="5:115" ht="8.1" customHeight="1" x14ac:dyDescent="0.15">
      <c r="E44" s="72" t="s">
        <v>84</v>
      </c>
      <c r="F44" s="72"/>
      <c r="G44" s="75" t="s">
        <v>85</v>
      </c>
      <c r="H44" s="75"/>
      <c r="I44" s="75"/>
      <c r="J44" s="75"/>
      <c r="K44" s="75"/>
      <c r="L44" s="75"/>
      <c r="M44" s="65" t="s">
        <v>86</v>
      </c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 t="s">
        <v>63</v>
      </c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103" t="s">
        <v>87</v>
      </c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90"/>
      <c r="BX44" s="91"/>
      <c r="BY44" s="91"/>
      <c r="BZ44" s="91"/>
      <c r="CA44" s="91"/>
      <c r="CB44" s="159"/>
      <c r="CC44" s="160"/>
      <c r="CD44" s="160"/>
      <c r="CE44" s="160"/>
      <c r="CF44" s="160"/>
      <c r="CG44" s="79" t="s">
        <v>54</v>
      </c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81"/>
      <c r="DH44" s="6"/>
      <c r="DI44" s="6">
        <v>29</v>
      </c>
      <c r="DJ44" s="6"/>
      <c r="DK44" s="6">
        <v>29</v>
      </c>
    </row>
    <row r="45" spans="5:115" ht="8.1" customHeight="1" x14ac:dyDescent="0.15">
      <c r="E45" s="72"/>
      <c r="F45" s="72"/>
      <c r="G45" s="75"/>
      <c r="H45" s="75"/>
      <c r="I45" s="75"/>
      <c r="J45" s="75"/>
      <c r="K45" s="75"/>
      <c r="L45" s="75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92"/>
      <c r="BX45" s="93"/>
      <c r="BY45" s="93"/>
      <c r="BZ45" s="93"/>
      <c r="CA45" s="93"/>
      <c r="CB45" s="161"/>
      <c r="CC45" s="162"/>
      <c r="CD45" s="162"/>
      <c r="CE45" s="162"/>
      <c r="CF45" s="162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81"/>
      <c r="DH45" s="6"/>
      <c r="DI45" s="6">
        <v>30</v>
      </c>
      <c r="DJ45" s="6"/>
      <c r="DK45" s="6">
        <v>30</v>
      </c>
    </row>
    <row r="46" spans="5:115" ht="8.1" customHeight="1" x14ac:dyDescent="0.15">
      <c r="E46" s="72"/>
      <c r="F46" s="72"/>
      <c r="G46" s="75"/>
      <c r="H46" s="75"/>
      <c r="I46" s="75"/>
      <c r="J46" s="75"/>
      <c r="K46" s="75"/>
      <c r="L46" s="75"/>
      <c r="M46" s="77" t="s">
        <v>88</v>
      </c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 t="s">
        <v>70</v>
      </c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168" t="s">
        <v>89</v>
      </c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70"/>
      <c r="BH46" s="186" t="s">
        <v>90</v>
      </c>
      <c r="BI46" s="133"/>
      <c r="BJ46" s="133"/>
      <c r="BK46" s="133"/>
      <c r="BL46" s="180"/>
      <c r="BM46" s="180"/>
      <c r="BN46" s="180"/>
      <c r="BO46" s="180"/>
      <c r="BP46" s="180"/>
      <c r="BQ46" s="133" t="s">
        <v>91</v>
      </c>
      <c r="BR46" s="133"/>
      <c r="BS46" s="133"/>
      <c r="BT46" s="39"/>
      <c r="BU46" s="39"/>
      <c r="BV46" s="40"/>
      <c r="BW46" s="82" t="str">
        <f>IF(OR(DI50="",DI51=""),"",IF(AND(DI50="○",DI51="○"),"○",""))</f>
        <v/>
      </c>
      <c r="BX46" s="83"/>
      <c r="BY46" s="83"/>
      <c r="BZ46" s="83"/>
      <c r="CA46" s="83"/>
      <c r="CB46" s="86" t="str">
        <f>IF(OR(DI50="",DI51=""),"",IF(OR(DI50="×",DI51="×"),"○",""))</f>
        <v/>
      </c>
      <c r="CC46" s="87"/>
      <c r="CD46" s="87"/>
      <c r="CE46" s="87"/>
      <c r="CF46" s="87"/>
      <c r="CG46" s="165" t="s">
        <v>92</v>
      </c>
      <c r="CH46" s="165"/>
      <c r="CI46" s="165"/>
      <c r="CJ46" s="165"/>
      <c r="CK46" s="165"/>
      <c r="CL46" s="165"/>
      <c r="CM46" s="165"/>
      <c r="CN46" s="165"/>
      <c r="CO46" s="165"/>
      <c r="CP46" s="165"/>
      <c r="CQ46" s="165"/>
      <c r="CR46" s="165"/>
      <c r="CS46" s="165"/>
      <c r="CT46" s="165"/>
      <c r="CU46" s="165"/>
      <c r="CV46" s="166"/>
      <c r="DH46" s="6"/>
      <c r="DI46" s="6">
        <v>31</v>
      </c>
      <c r="DJ46" s="6"/>
      <c r="DK46" s="6">
        <v>31</v>
      </c>
    </row>
    <row r="47" spans="5:115" ht="8.1" customHeight="1" x14ac:dyDescent="0.15">
      <c r="E47" s="72"/>
      <c r="F47" s="72"/>
      <c r="G47" s="75"/>
      <c r="H47" s="75"/>
      <c r="I47" s="75"/>
      <c r="J47" s="75"/>
      <c r="K47" s="75"/>
      <c r="L47" s="75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166"/>
      <c r="AL47" s="171"/>
      <c r="AM47" s="171"/>
      <c r="AN47" s="171"/>
      <c r="AO47" s="171"/>
      <c r="AP47" s="171"/>
      <c r="AQ47" s="171"/>
      <c r="AR47" s="171"/>
      <c r="AS47" s="171"/>
      <c r="AT47" s="171"/>
      <c r="AU47" s="171"/>
      <c r="AV47" s="171"/>
      <c r="AW47" s="171"/>
      <c r="AX47" s="171"/>
      <c r="AY47" s="171"/>
      <c r="AZ47" s="171"/>
      <c r="BA47" s="171"/>
      <c r="BB47" s="171"/>
      <c r="BC47" s="171"/>
      <c r="BD47" s="171"/>
      <c r="BE47" s="171"/>
      <c r="BF47" s="171"/>
      <c r="BG47" s="172"/>
      <c r="BH47" s="130"/>
      <c r="BI47" s="131"/>
      <c r="BJ47" s="131"/>
      <c r="BK47" s="131"/>
      <c r="BL47" s="179"/>
      <c r="BM47" s="179"/>
      <c r="BN47" s="179"/>
      <c r="BO47" s="179"/>
      <c r="BP47" s="179"/>
      <c r="BQ47" s="131"/>
      <c r="BR47" s="131"/>
      <c r="BS47" s="131"/>
      <c r="BT47" s="41"/>
      <c r="BU47" s="41"/>
      <c r="BV47" s="28"/>
      <c r="BW47" s="82"/>
      <c r="BX47" s="83"/>
      <c r="BY47" s="83"/>
      <c r="BZ47" s="83"/>
      <c r="CA47" s="83"/>
      <c r="CB47" s="86"/>
      <c r="CC47" s="87"/>
      <c r="CD47" s="87"/>
      <c r="CE47" s="87"/>
      <c r="CF47" s="87"/>
      <c r="CG47" s="165"/>
      <c r="CH47" s="165"/>
      <c r="CI47" s="165"/>
      <c r="CJ47" s="165"/>
      <c r="CK47" s="165"/>
      <c r="CL47" s="165"/>
      <c r="CM47" s="165"/>
      <c r="CN47" s="165"/>
      <c r="CO47" s="165"/>
      <c r="CP47" s="165"/>
      <c r="CQ47" s="165"/>
      <c r="CR47" s="165"/>
      <c r="CS47" s="165"/>
      <c r="CT47" s="165"/>
      <c r="CU47" s="165"/>
      <c r="CV47" s="166"/>
      <c r="DH47" s="6"/>
      <c r="DI47" s="6">
        <v>32</v>
      </c>
      <c r="DJ47" s="6"/>
      <c r="DK47" s="6"/>
    </row>
    <row r="48" spans="5:115" ht="8.1" customHeight="1" x14ac:dyDescent="0.15">
      <c r="E48" s="72"/>
      <c r="F48" s="72"/>
      <c r="G48" s="75"/>
      <c r="H48" s="75"/>
      <c r="I48" s="75"/>
      <c r="J48" s="75"/>
      <c r="K48" s="75"/>
      <c r="L48" s="75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166"/>
      <c r="AL48" s="171"/>
      <c r="AM48" s="171"/>
      <c r="AN48" s="171"/>
      <c r="AO48" s="171"/>
      <c r="AP48" s="171"/>
      <c r="AQ48" s="171"/>
      <c r="AR48" s="171"/>
      <c r="AS48" s="171"/>
      <c r="AT48" s="171"/>
      <c r="AU48" s="171"/>
      <c r="AV48" s="171"/>
      <c r="AW48" s="171"/>
      <c r="AX48" s="171"/>
      <c r="AY48" s="171"/>
      <c r="AZ48" s="171"/>
      <c r="BA48" s="171"/>
      <c r="BB48" s="171"/>
      <c r="BC48" s="171"/>
      <c r="BD48" s="171"/>
      <c r="BE48" s="171"/>
      <c r="BF48" s="171"/>
      <c r="BG48" s="172"/>
      <c r="BH48" s="198" t="s">
        <v>93</v>
      </c>
      <c r="BI48" s="99"/>
      <c r="BJ48" s="99"/>
      <c r="BK48" s="99"/>
      <c r="BL48" s="178"/>
      <c r="BM48" s="178"/>
      <c r="BN48" s="178"/>
      <c r="BO48" s="178"/>
      <c r="BP48" s="178"/>
      <c r="BQ48" s="131" t="s">
        <v>91</v>
      </c>
      <c r="BR48" s="131"/>
      <c r="BS48" s="131"/>
      <c r="BT48" s="41"/>
      <c r="BU48" s="41"/>
      <c r="BV48" s="28"/>
      <c r="BW48" s="82"/>
      <c r="BX48" s="83"/>
      <c r="BY48" s="83"/>
      <c r="BZ48" s="83"/>
      <c r="CA48" s="83"/>
      <c r="CB48" s="86"/>
      <c r="CC48" s="87"/>
      <c r="CD48" s="87"/>
      <c r="CE48" s="87"/>
      <c r="CF48" s="87"/>
      <c r="CG48" s="165"/>
      <c r="CH48" s="165"/>
      <c r="CI48" s="165"/>
      <c r="CJ48" s="165"/>
      <c r="CK48" s="165"/>
      <c r="CL48" s="165"/>
      <c r="CM48" s="165"/>
      <c r="CN48" s="165"/>
      <c r="CO48" s="165"/>
      <c r="CP48" s="165"/>
      <c r="CQ48" s="165"/>
      <c r="CR48" s="165"/>
      <c r="CS48" s="165"/>
      <c r="CT48" s="165"/>
      <c r="CU48" s="165"/>
      <c r="CV48" s="166"/>
    </row>
    <row r="49" spans="5:113" ht="8.1" customHeight="1" x14ac:dyDescent="0.15">
      <c r="E49" s="72"/>
      <c r="F49" s="72"/>
      <c r="G49" s="75"/>
      <c r="H49" s="75"/>
      <c r="I49" s="75"/>
      <c r="J49" s="75"/>
      <c r="K49" s="75"/>
      <c r="L49" s="75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166"/>
      <c r="AL49" s="171"/>
      <c r="AM49" s="171"/>
      <c r="AN49" s="171"/>
      <c r="AO49" s="171"/>
      <c r="AP49" s="171"/>
      <c r="AQ49" s="171"/>
      <c r="AR49" s="171"/>
      <c r="AS49" s="171"/>
      <c r="AT49" s="171"/>
      <c r="AU49" s="171"/>
      <c r="AV49" s="171"/>
      <c r="AW49" s="171"/>
      <c r="AX49" s="171"/>
      <c r="AY49" s="171"/>
      <c r="AZ49" s="171"/>
      <c r="BA49" s="171"/>
      <c r="BB49" s="171"/>
      <c r="BC49" s="171"/>
      <c r="BD49" s="171"/>
      <c r="BE49" s="171"/>
      <c r="BF49" s="171"/>
      <c r="BG49" s="172"/>
      <c r="BH49" s="198"/>
      <c r="BI49" s="99"/>
      <c r="BJ49" s="99"/>
      <c r="BK49" s="99"/>
      <c r="BL49" s="179"/>
      <c r="BM49" s="179"/>
      <c r="BN49" s="179"/>
      <c r="BO49" s="179"/>
      <c r="BP49" s="179"/>
      <c r="BQ49" s="131"/>
      <c r="BR49" s="131"/>
      <c r="BS49" s="131"/>
      <c r="BT49" s="41"/>
      <c r="BU49" s="41"/>
      <c r="BV49" s="28"/>
      <c r="BW49" s="82"/>
      <c r="BX49" s="83"/>
      <c r="BY49" s="83"/>
      <c r="BZ49" s="83"/>
      <c r="CA49" s="83"/>
      <c r="CB49" s="86"/>
      <c r="CC49" s="87"/>
      <c r="CD49" s="87"/>
      <c r="CE49" s="87"/>
      <c r="CF49" s="87"/>
      <c r="CG49" s="165"/>
      <c r="CH49" s="165"/>
      <c r="CI49" s="165"/>
      <c r="CJ49" s="165"/>
      <c r="CK49" s="165"/>
      <c r="CL49" s="165"/>
      <c r="CM49" s="165"/>
      <c r="CN49" s="165"/>
      <c r="CO49" s="165"/>
      <c r="CP49" s="165"/>
      <c r="CQ49" s="165"/>
      <c r="CR49" s="165"/>
      <c r="CS49" s="165"/>
      <c r="CT49" s="165"/>
      <c r="CU49" s="165"/>
      <c r="CV49" s="166"/>
    </row>
    <row r="50" spans="5:113" ht="8.1" customHeight="1" x14ac:dyDescent="0.15">
      <c r="E50" s="72"/>
      <c r="F50" s="72"/>
      <c r="G50" s="75"/>
      <c r="H50" s="75"/>
      <c r="I50" s="75"/>
      <c r="J50" s="75"/>
      <c r="K50" s="75"/>
      <c r="L50" s="75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130" t="s">
        <v>94</v>
      </c>
      <c r="AL50" s="131"/>
      <c r="AM50" s="131"/>
      <c r="AN50" s="131"/>
      <c r="AO50" s="131"/>
      <c r="AP50" s="131"/>
      <c r="AQ50" s="99" t="s">
        <v>90</v>
      </c>
      <c r="AR50" s="99"/>
      <c r="AS50" s="99"/>
      <c r="AT50" s="99"/>
      <c r="AU50" s="99"/>
      <c r="AV50" s="123" t="s">
        <v>95</v>
      </c>
      <c r="AW50" s="123"/>
      <c r="AX50" s="123"/>
      <c r="AY50" s="123"/>
      <c r="AZ50" s="123"/>
      <c r="BA50" s="123"/>
      <c r="BB50" s="123"/>
      <c r="BC50" s="123"/>
      <c r="BD50" s="123"/>
      <c r="BE50" s="123"/>
      <c r="BF50" s="123"/>
      <c r="BG50" s="124"/>
      <c r="BH50" s="42"/>
      <c r="BI50" s="41"/>
      <c r="BJ50" s="41"/>
      <c r="BK50" s="41"/>
      <c r="BL50" s="178"/>
      <c r="BM50" s="178"/>
      <c r="BN50" s="178"/>
      <c r="BO50" s="178"/>
      <c r="BP50" s="178"/>
      <c r="BQ50" s="131" t="s">
        <v>96</v>
      </c>
      <c r="BR50" s="131"/>
      <c r="BS50" s="131"/>
      <c r="BT50" s="41"/>
      <c r="BU50" s="41"/>
      <c r="BV50" s="28"/>
      <c r="BW50" s="82"/>
      <c r="BX50" s="83"/>
      <c r="BY50" s="83"/>
      <c r="BZ50" s="83"/>
      <c r="CA50" s="83"/>
      <c r="CB50" s="86"/>
      <c r="CC50" s="87"/>
      <c r="CD50" s="87"/>
      <c r="CE50" s="87"/>
      <c r="CF50" s="87"/>
      <c r="CG50" s="165"/>
      <c r="CH50" s="165"/>
      <c r="CI50" s="165"/>
      <c r="CJ50" s="165"/>
      <c r="CK50" s="165"/>
      <c r="CL50" s="165"/>
      <c r="CM50" s="165"/>
      <c r="CN50" s="165"/>
      <c r="CO50" s="165"/>
      <c r="CP50" s="165"/>
      <c r="CQ50" s="165"/>
      <c r="CR50" s="165"/>
      <c r="CS50" s="165"/>
      <c r="CT50" s="165"/>
      <c r="CU50" s="165"/>
      <c r="CV50" s="166"/>
      <c r="DH50" s="7" t="s">
        <v>97</v>
      </c>
      <c r="DI50" s="6" t="str">
        <f>IF(BL46="","",IF(BL46&lt;=15,"○","×"))</f>
        <v/>
      </c>
    </row>
    <row r="51" spans="5:113" ht="8.1" customHeight="1" x14ac:dyDescent="0.15">
      <c r="E51" s="72"/>
      <c r="F51" s="72"/>
      <c r="G51" s="75"/>
      <c r="H51" s="75"/>
      <c r="I51" s="75"/>
      <c r="J51" s="75"/>
      <c r="K51" s="75"/>
      <c r="L51" s="75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130"/>
      <c r="AL51" s="131"/>
      <c r="AM51" s="131"/>
      <c r="AN51" s="131"/>
      <c r="AO51" s="131"/>
      <c r="AP51" s="131"/>
      <c r="AQ51" s="99"/>
      <c r="AR51" s="99"/>
      <c r="AS51" s="99"/>
      <c r="AT51" s="99"/>
      <c r="AU51" s="99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4"/>
      <c r="BH51" s="42"/>
      <c r="BI51" s="41"/>
      <c r="BJ51" s="41"/>
      <c r="BK51" s="41"/>
      <c r="BL51" s="179"/>
      <c r="BM51" s="179"/>
      <c r="BN51" s="179"/>
      <c r="BO51" s="179"/>
      <c r="BP51" s="179"/>
      <c r="BQ51" s="131"/>
      <c r="BR51" s="131"/>
      <c r="BS51" s="131"/>
      <c r="BT51" s="41"/>
      <c r="BU51" s="41"/>
      <c r="BV51" s="28"/>
      <c r="BW51" s="82"/>
      <c r="BX51" s="83"/>
      <c r="BY51" s="83"/>
      <c r="BZ51" s="83"/>
      <c r="CA51" s="83"/>
      <c r="CB51" s="86"/>
      <c r="CC51" s="87"/>
      <c r="CD51" s="87"/>
      <c r="CE51" s="87"/>
      <c r="CF51" s="87"/>
      <c r="CG51" s="165"/>
      <c r="CH51" s="165"/>
      <c r="CI51" s="165"/>
      <c r="CJ51" s="165"/>
      <c r="CK51" s="165"/>
      <c r="CL51" s="165"/>
      <c r="CM51" s="165"/>
      <c r="CN51" s="165"/>
      <c r="CO51" s="165"/>
      <c r="CP51" s="165"/>
      <c r="CQ51" s="165"/>
      <c r="CR51" s="165"/>
      <c r="CS51" s="165"/>
      <c r="CT51" s="165"/>
      <c r="CU51" s="165"/>
      <c r="CV51" s="166"/>
      <c r="DH51" s="7" t="s">
        <v>98</v>
      </c>
      <c r="DI51" s="6" t="str">
        <f>IF(OR(BL48="",BL50=""),"",IF(AND(BL48&lt;=10,BL50&lt;200),"○","×"))</f>
        <v/>
      </c>
    </row>
    <row r="52" spans="5:113" ht="8.1" customHeight="1" x14ac:dyDescent="0.15">
      <c r="E52" s="72"/>
      <c r="F52" s="72"/>
      <c r="G52" s="75"/>
      <c r="H52" s="75"/>
      <c r="I52" s="75"/>
      <c r="J52" s="75"/>
      <c r="K52" s="75"/>
      <c r="L52" s="75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130"/>
      <c r="AL52" s="131"/>
      <c r="AM52" s="131"/>
      <c r="AN52" s="131"/>
      <c r="AO52" s="131"/>
      <c r="AP52" s="131"/>
      <c r="AQ52" s="99" t="s">
        <v>93</v>
      </c>
      <c r="AR52" s="99"/>
      <c r="AS52" s="99"/>
      <c r="AT52" s="99"/>
      <c r="AU52" s="99"/>
      <c r="AV52" s="123" t="s">
        <v>99</v>
      </c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4"/>
      <c r="BH52" s="130"/>
      <c r="BI52" s="131"/>
      <c r="BJ52" s="131"/>
      <c r="BK52" s="131"/>
      <c r="BL52" s="131"/>
      <c r="BM52" s="131"/>
      <c r="BN52" s="131"/>
      <c r="BO52" s="131"/>
      <c r="BP52" s="131"/>
      <c r="BQ52" s="131"/>
      <c r="BR52" s="131"/>
      <c r="BS52" s="131"/>
      <c r="BT52" s="131"/>
      <c r="BU52" s="131"/>
      <c r="BV52" s="184"/>
      <c r="BW52" s="82"/>
      <c r="BX52" s="83"/>
      <c r="BY52" s="83"/>
      <c r="BZ52" s="83"/>
      <c r="CA52" s="83"/>
      <c r="CB52" s="86"/>
      <c r="CC52" s="87"/>
      <c r="CD52" s="87"/>
      <c r="CE52" s="87"/>
      <c r="CF52" s="87"/>
      <c r="CG52" s="165"/>
      <c r="CH52" s="165"/>
      <c r="CI52" s="165"/>
      <c r="CJ52" s="165"/>
      <c r="CK52" s="165"/>
      <c r="CL52" s="165"/>
      <c r="CM52" s="165"/>
      <c r="CN52" s="165"/>
      <c r="CO52" s="165"/>
      <c r="CP52" s="165"/>
      <c r="CQ52" s="165"/>
      <c r="CR52" s="165"/>
      <c r="CS52" s="165"/>
      <c r="CT52" s="165"/>
      <c r="CU52" s="165"/>
      <c r="CV52" s="166"/>
    </row>
    <row r="53" spans="5:113" ht="8.1" customHeight="1" x14ac:dyDescent="0.15">
      <c r="E53" s="72"/>
      <c r="F53" s="72"/>
      <c r="G53" s="75"/>
      <c r="H53" s="75"/>
      <c r="I53" s="75"/>
      <c r="J53" s="75"/>
      <c r="K53" s="75"/>
      <c r="L53" s="75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81"/>
      <c r="AL53" s="144"/>
      <c r="AM53" s="144"/>
      <c r="AN53" s="144"/>
      <c r="AO53" s="144"/>
      <c r="AP53" s="144"/>
      <c r="AQ53" s="100"/>
      <c r="AR53" s="100"/>
      <c r="AS53" s="100"/>
      <c r="AT53" s="100"/>
      <c r="AU53" s="100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3"/>
      <c r="BH53" s="181"/>
      <c r="BI53" s="144"/>
      <c r="BJ53" s="144"/>
      <c r="BK53" s="144"/>
      <c r="BL53" s="144"/>
      <c r="BM53" s="144"/>
      <c r="BN53" s="144"/>
      <c r="BO53" s="144"/>
      <c r="BP53" s="144"/>
      <c r="BQ53" s="144"/>
      <c r="BR53" s="144"/>
      <c r="BS53" s="144"/>
      <c r="BT53" s="144"/>
      <c r="BU53" s="144"/>
      <c r="BV53" s="185"/>
      <c r="BW53" s="84"/>
      <c r="BX53" s="85"/>
      <c r="BY53" s="85"/>
      <c r="BZ53" s="85"/>
      <c r="CA53" s="85"/>
      <c r="CB53" s="88"/>
      <c r="CC53" s="89"/>
      <c r="CD53" s="89"/>
      <c r="CE53" s="89"/>
      <c r="CF53" s="89"/>
      <c r="CG53" s="165"/>
      <c r="CH53" s="165"/>
      <c r="CI53" s="165"/>
      <c r="CJ53" s="165"/>
      <c r="CK53" s="165"/>
      <c r="CL53" s="165"/>
      <c r="CM53" s="165"/>
      <c r="CN53" s="165"/>
      <c r="CO53" s="165"/>
      <c r="CP53" s="165"/>
      <c r="CQ53" s="165"/>
      <c r="CR53" s="165"/>
      <c r="CS53" s="165"/>
      <c r="CT53" s="165"/>
      <c r="CU53" s="165"/>
      <c r="CV53" s="166"/>
    </row>
    <row r="54" spans="5:113" ht="8.1" customHeight="1" x14ac:dyDescent="0.15">
      <c r="E54" s="72" t="s">
        <v>100</v>
      </c>
      <c r="F54" s="72"/>
      <c r="G54" s="75" t="s">
        <v>23</v>
      </c>
      <c r="H54" s="75"/>
      <c r="I54" s="75"/>
      <c r="J54" s="75"/>
      <c r="K54" s="75"/>
      <c r="L54" s="75"/>
      <c r="M54" s="65" t="s">
        <v>101</v>
      </c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 t="s">
        <v>63</v>
      </c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190" t="s">
        <v>102</v>
      </c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90"/>
      <c r="BX54" s="91"/>
      <c r="BY54" s="91"/>
      <c r="BZ54" s="91"/>
      <c r="CA54" s="91"/>
      <c r="CB54" s="159"/>
      <c r="CC54" s="160"/>
      <c r="CD54" s="160"/>
      <c r="CE54" s="160"/>
      <c r="CF54" s="160"/>
      <c r="CG54" s="79" t="s">
        <v>54</v>
      </c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81"/>
    </row>
    <row r="55" spans="5:113" ht="8.1" customHeight="1" x14ac:dyDescent="0.15">
      <c r="E55" s="72"/>
      <c r="F55" s="72"/>
      <c r="G55" s="75"/>
      <c r="H55" s="75"/>
      <c r="I55" s="75"/>
      <c r="J55" s="75"/>
      <c r="K55" s="75"/>
      <c r="L55" s="75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92"/>
      <c r="BX55" s="93"/>
      <c r="BY55" s="93"/>
      <c r="BZ55" s="93"/>
      <c r="CA55" s="93"/>
      <c r="CB55" s="161"/>
      <c r="CC55" s="162"/>
      <c r="CD55" s="162"/>
      <c r="CE55" s="162"/>
      <c r="CF55" s="162"/>
      <c r="CG55" s="79"/>
      <c r="CH55" s="79"/>
      <c r="CI55" s="79"/>
      <c r="CJ55" s="79"/>
      <c r="CK55" s="79"/>
      <c r="CL55" s="79"/>
      <c r="CM55" s="79"/>
      <c r="CN55" s="79"/>
      <c r="CO55" s="79"/>
      <c r="CP55" s="79"/>
      <c r="CQ55" s="79"/>
      <c r="CR55" s="79"/>
      <c r="CS55" s="79"/>
      <c r="CT55" s="79"/>
      <c r="CU55" s="79"/>
      <c r="CV55" s="81"/>
    </row>
    <row r="56" spans="5:113" ht="8.1" customHeight="1" x14ac:dyDescent="0.15">
      <c r="E56" s="72"/>
      <c r="F56" s="72"/>
      <c r="G56" s="75"/>
      <c r="H56" s="75"/>
      <c r="I56" s="75"/>
      <c r="J56" s="75"/>
      <c r="K56" s="75"/>
      <c r="L56" s="75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92"/>
      <c r="BX56" s="93"/>
      <c r="BY56" s="93"/>
      <c r="BZ56" s="93"/>
      <c r="CA56" s="93"/>
      <c r="CB56" s="161"/>
      <c r="CC56" s="162"/>
      <c r="CD56" s="162"/>
      <c r="CE56" s="162"/>
      <c r="CF56" s="162"/>
      <c r="CG56" s="79"/>
      <c r="CH56" s="79"/>
      <c r="CI56" s="79"/>
      <c r="CJ56" s="79"/>
      <c r="CK56" s="79"/>
      <c r="CL56" s="79"/>
      <c r="CM56" s="79"/>
      <c r="CN56" s="79"/>
      <c r="CO56" s="79"/>
      <c r="CP56" s="79"/>
      <c r="CQ56" s="79"/>
      <c r="CR56" s="79"/>
      <c r="CS56" s="79"/>
      <c r="CT56" s="79"/>
      <c r="CU56" s="79"/>
      <c r="CV56" s="81"/>
    </row>
    <row r="57" spans="5:113" ht="8.1" customHeight="1" x14ac:dyDescent="0.15">
      <c r="E57" s="72"/>
      <c r="F57" s="72"/>
      <c r="G57" s="75"/>
      <c r="H57" s="75"/>
      <c r="I57" s="75"/>
      <c r="J57" s="75"/>
      <c r="K57" s="75"/>
      <c r="L57" s="75"/>
      <c r="M57" s="69" t="s">
        <v>103</v>
      </c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77" t="s">
        <v>104</v>
      </c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168" t="s">
        <v>105</v>
      </c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70"/>
      <c r="BH57" s="43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5"/>
      <c r="BW57" s="82" t="str">
        <f>IF(OR(AR62="",BN58=""),"",IF(AR62&gt;=BN58,"○",""))</f>
        <v/>
      </c>
      <c r="BX57" s="83"/>
      <c r="BY57" s="83"/>
      <c r="BZ57" s="83"/>
      <c r="CA57" s="83"/>
      <c r="CB57" s="86" t="str">
        <f>IF(OR(AR62="",BN58=""),"",IF(AR62&lt;BN58,"○",""))</f>
        <v/>
      </c>
      <c r="CC57" s="87"/>
      <c r="CD57" s="87"/>
      <c r="CE57" s="87"/>
      <c r="CF57" s="87"/>
      <c r="CG57" s="165" t="s">
        <v>106</v>
      </c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6"/>
    </row>
    <row r="58" spans="5:113" ht="8.1" customHeight="1" x14ac:dyDescent="0.15">
      <c r="E58" s="72"/>
      <c r="F58" s="72"/>
      <c r="G58" s="75"/>
      <c r="H58" s="75"/>
      <c r="I58" s="75"/>
      <c r="J58" s="75"/>
      <c r="K58" s="75"/>
      <c r="L58" s="75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166"/>
      <c r="AL58" s="171"/>
      <c r="AM58" s="171"/>
      <c r="AN58" s="171"/>
      <c r="AO58" s="171"/>
      <c r="AP58" s="171"/>
      <c r="AQ58" s="171"/>
      <c r="AR58" s="171"/>
      <c r="AS58" s="171"/>
      <c r="AT58" s="171"/>
      <c r="AU58" s="171"/>
      <c r="AV58" s="171"/>
      <c r="AW58" s="171"/>
      <c r="AX58" s="171"/>
      <c r="AY58" s="171"/>
      <c r="AZ58" s="171"/>
      <c r="BA58" s="171"/>
      <c r="BB58" s="171"/>
      <c r="BC58" s="171"/>
      <c r="BD58" s="171"/>
      <c r="BE58" s="171"/>
      <c r="BF58" s="171"/>
      <c r="BG58" s="172"/>
      <c r="BH58" s="173" t="s">
        <v>107</v>
      </c>
      <c r="BI58" s="196"/>
      <c r="BJ58" s="196"/>
      <c r="BK58" s="196"/>
      <c r="BL58" s="196"/>
      <c r="BM58" s="196"/>
      <c r="BN58" s="108"/>
      <c r="BO58" s="108"/>
      <c r="BP58" s="108"/>
      <c r="BQ58" s="108"/>
      <c r="BR58" s="108"/>
      <c r="BS58" s="116" t="s">
        <v>78</v>
      </c>
      <c r="BT58" s="117"/>
      <c r="BU58" s="117"/>
      <c r="BV58" s="46"/>
      <c r="BW58" s="82"/>
      <c r="BX58" s="83"/>
      <c r="BY58" s="83"/>
      <c r="BZ58" s="83"/>
      <c r="CA58" s="83"/>
      <c r="CB58" s="86"/>
      <c r="CC58" s="87"/>
      <c r="CD58" s="87"/>
      <c r="CE58" s="87"/>
      <c r="CF58" s="87"/>
      <c r="CG58" s="165"/>
      <c r="CH58" s="165"/>
      <c r="CI58" s="165"/>
      <c r="CJ58" s="165"/>
      <c r="CK58" s="165"/>
      <c r="CL58" s="165"/>
      <c r="CM58" s="165"/>
      <c r="CN58" s="165"/>
      <c r="CO58" s="165"/>
      <c r="CP58" s="165"/>
      <c r="CQ58" s="165"/>
      <c r="CR58" s="165"/>
      <c r="CS58" s="165"/>
      <c r="CT58" s="165"/>
      <c r="CU58" s="165"/>
      <c r="CV58" s="166"/>
    </row>
    <row r="59" spans="5:113" ht="8.1" customHeight="1" x14ac:dyDescent="0.15">
      <c r="E59" s="72"/>
      <c r="F59" s="72"/>
      <c r="G59" s="75"/>
      <c r="H59" s="75"/>
      <c r="I59" s="75"/>
      <c r="J59" s="75"/>
      <c r="K59" s="75"/>
      <c r="L59" s="75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166"/>
      <c r="AL59" s="171"/>
      <c r="AM59" s="171"/>
      <c r="AN59" s="171"/>
      <c r="AO59" s="171"/>
      <c r="AP59" s="171"/>
      <c r="AQ59" s="171"/>
      <c r="AR59" s="171"/>
      <c r="AS59" s="171"/>
      <c r="AT59" s="171"/>
      <c r="AU59" s="171"/>
      <c r="AV59" s="171"/>
      <c r="AW59" s="171"/>
      <c r="AX59" s="171"/>
      <c r="AY59" s="171"/>
      <c r="AZ59" s="171"/>
      <c r="BA59" s="171"/>
      <c r="BB59" s="171"/>
      <c r="BC59" s="171"/>
      <c r="BD59" s="171"/>
      <c r="BE59" s="171"/>
      <c r="BF59" s="171"/>
      <c r="BG59" s="172"/>
      <c r="BH59" s="197"/>
      <c r="BI59" s="196"/>
      <c r="BJ59" s="196"/>
      <c r="BK59" s="196"/>
      <c r="BL59" s="196"/>
      <c r="BM59" s="196"/>
      <c r="BN59" s="109"/>
      <c r="BO59" s="109"/>
      <c r="BP59" s="109"/>
      <c r="BQ59" s="109"/>
      <c r="BR59" s="109"/>
      <c r="BS59" s="117"/>
      <c r="BT59" s="117"/>
      <c r="BU59" s="117"/>
      <c r="BV59" s="46"/>
      <c r="BW59" s="82"/>
      <c r="BX59" s="83"/>
      <c r="BY59" s="83"/>
      <c r="BZ59" s="83"/>
      <c r="CA59" s="83"/>
      <c r="CB59" s="86"/>
      <c r="CC59" s="87"/>
      <c r="CD59" s="87"/>
      <c r="CE59" s="87"/>
      <c r="CF59" s="87"/>
      <c r="CG59" s="165"/>
      <c r="CH59" s="165"/>
      <c r="CI59" s="165"/>
      <c r="CJ59" s="165"/>
      <c r="CK59" s="165"/>
      <c r="CL59" s="165"/>
      <c r="CM59" s="165"/>
      <c r="CN59" s="165"/>
      <c r="CO59" s="165"/>
      <c r="CP59" s="165"/>
      <c r="CQ59" s="165"/>
      <c r="CR59" s="165"/>
      <c r="CS59" s="165"/>
      <c r="CT59" s="165"/>
      <c r="CU59" s="165"/>
      <c r="CV59" s="166"/>
    </row>
    <row r="60" spans="5:113" ht="8.1" customHeight="1" x14ac:dyDescent="0.15">
      <c r="E60" s="72"/>
      <c r="F60" s="72"/>
      <c r="G60" s="75"/>
      <c r="H60" s="75"/>
      <c r="I60" s="75"/>
      <c r="J60" s="75"/>
      <c r="K60" s="75"/>
      <c r="L60" s="75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166"/>
      <c r="AL60" s="171"/>
      <c r="AM60" s="171"/>
      <c r="AN60" s="171"/>
      <c r="AO60" s="171"/>
      <c r="AP60" s="171"/>
      <c r="AQ60" s="171"/>
      <c r="AR60" s="171"/>
      <c r="AS60" s="171"/>
      <c r="AT60" s="171"/>
      <c r="AU60" s="171"/>
      <c r="AV60" s="171"/>
      <c r="AW60" s="171"/>
      <c r="AX60" s="171"/>
      <c r="AY60" s="171"/>
      <c r="AZ60" s="171"/>
      <c r="BA60" s="171"/>
      <c r="BB60" s="171"/>
      <c r="BC60" s="171"/>
      <c r="BD60" s="171"/>
      <c r="BE60" s="171"/>
      <c r="BF60" s="171"/>
      <c r="BG60" s="172"/>
      <c r="BH60" s="47"/>
      <c r="BI60" s="48"/>
      <c r="BJ60" s="48"/>
      <c r="BK60" s="48"/>
      <c r="BL60" s="48"/>
      <c r="BM60" s="48"/>
      <c r="BN60" s="167"/>
      <c r="BO60" s="167"/>
      <c r="BP60" s="167"/>
      <c r="BQ60" s="167"/>
      <c r="BR60" s="167"/>
      <c r="BS60" s="48"/>
      <c r="BT60" s="48"/>
      <c r="BU60" s="48"/>
      <c r="BV60" s="46"/>
      <c r="BW60" s="82"/>
      <c r="BX60" s="83"/>
      <c r="BY60" s="83"/>
      <c r="BZ60" s="83"/>
      <c r="CA60" s="83"/>
      <c r="CB60" s="86"/>
      <c r="CC60" s="87"/>
      <c r="CD60" s="87"/>
      <c r="CE60" s="87"/>
      <c r="CF60" s="87"/>
      <c r="CG60" s="165"/>
      <c r="CH60" s="165"/>
      <c r="CI60" s="165"/>
      <c r="CJ60" s="165"/>
      <c r="CK60" s="165"/>
      <c r="CL60" s="165"/>
      <c r="CM60" s="165"/>
      <c r="CN60" s="165"/>
      <c r="CO60" s="165"/>
      <c r="CP60" s="165"/>
      <c r="CQ60" s="165"/>
      <c r="CR60" s="165"/>
      <c r="CS60" s="165"/>
      <c r="CT60" s="165"/>
      <c r="CU60" s="165"/>
      <c r="CV60" s="166"/>
    </row>
    <row r="61" spans="5:113" ht="8.1" customHeight="1" x14ac:dyDescent="0.15">
      <c r="E61" s="72"/>
      <c r="F61" s="72"/>
      <c r="G61" s="75"/>
      <c r="H61" s="75"/>
      <c r="I61" s="75"/>
      <c r="J61" s="75"/>
      <c r="K61" s="75"/>
      <c r="L61" s="75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166"/>
      <c r="AL61" s="171"/>
      <c r="AM61" s="171"/>
      <c r="AN61" s="171"/>
      <c r="AO61" s="171"/>
      <c r="AP61" s="171"/>
      <c r="AQ61" s="171"/>
      <c r="AR61" s="171"/>
      <c r="AS61" s="171"/>
      <c r="AT61" s="171"/>
      <c r="AU61" s="171"/>
      <c r="AV61" s="171"/>
      <c r="AW61" s="171"/>
      <c r="AX61" s="171"/>
      <c r="AY61" s="171"/>
      <c r="AZ61" s="171"/>
      <c r="BA61" s="171"/>
      <c r="BB61" s="171"/>
      <c r="BC61" s="171"/>
      <c r="BD61" s="171"/>
      <c r="BE61" s="171"/>
      <c r="BF61" s="171"/>
      <c r="BG61" s="172"/>
      <c r="BH61" s="173" t="s">
        <v>108</v>
      </c>
      <c r="BI61" s="174"/>
      <c r="BJ61" s="174"/>
      <c r="BK61" s="174"/>
      <c r="BL61" s="174"/>
      <c r="BM61" s="174"/>
      <c r="BN61" s="108"/>
      <c r="BO61" s="108"/>
      <c r="BP61" s="108"/>
      <c r="BQ61" s="108"/>
      <c r="BR61" s="108"/>
      <c r="BS61" s="177" t="s">
        <v>78</v>
      </c>
      <c r="BT61" s="116"/>
      <c r="BU61" s="116"/>
      <c r="BV61" s="46"/>
      <c r="BW61" s="82"/>
      <c r="BX61" s="83"/>
      <c r="BY61" s="83"/>
      <c r="BZ61" s="83"/>
      <c r="CA61" s="83"/>
      <c r="CB61" s="86"/>
      <c r="CC61" s="87"/>
      <c r="CD61" s="87"/>
      <c r="CE61" s="87"/>
      <c r="CF61" s="87"/>
      <c r="CG61" s="165"/>
      <c r="CH61" s="165"/>
      <c r="CI61" s="165"/>
      <c r="CJ61" s="165"/>
      <c r="CK61" s="165"/>
      <c r="CL61" s="165"/>
      <c r="CM61" s="165"/>
      <c r="CN61" s="165"/>
      <c r="CO61" s="165"/>
      <c r="CP61" s="165"/>
      <c r="CQ61" s="165"/>
      <c r="CR61" s="165"/>
      <c r="CS61" s="165"/>
      <c r="CT61" s="165"/>
      <c r="CU61" s="165"/>
      <c r="CV61" s="166"/>
    </row>
    <row r="62" spans="5:113" ht="8.1" customHeight="1" x14ac:dyDescent="0.15">
      <c r="E62" s="72"/>
      <c r="F62" s="72"/>
      <c r="G62" s="75"/>
      <c r="H62" s="75"/>
      <c r="I62" s="75"/>
      <c r="J62" s="75"/>
      <c r="K62" s="75"/>
      <c r="L62" s="75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36"/>
      <c r="AL62" s="49"/>
      <c r="AM62" s="101" t="s">
        <v>109</v>
      </c>
      <c r="AN62" s="101"/>
      <c r="AO62" s="101"/>
      <c r="AP62" s="101"/>
      <c r="AQ62" s="101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6" t="s">
        <v>78</v>
      </c>
      <c r="BD62" s="117"/>
      <c r="BE62" s="117"/>
      <c r="BF62" s="50"/>
      <c r="BG62" s="51"/>
      <c r="BH62" s="173"/>
      <c r="BI62" s="174"/>
      <c r="BJ62" s="174"/>
      <c r="BK62" s="174"/>
      <c r="BL62" s="174"/>
      <c r="BM62" s="174"/>
      <c r="BN62" s="109"/>
      <c r="BO62" s="109"/>
      <c r="BP62" s="109"/>
      <c r="BQ62" s="109"/>
      <c r="BR62" s="109"/>
      <c r="BS62" s="116"/>
      <c r="BT62" s="116"/>
      <c r="BU62" s="116"/>
      <c r="BV62" s="46"/>
      <c r="BW62" s="82"/>
      <c r="BX62" s="83"/>
      <c r="BY62" s="83"/>
      <c r="BZ62" s="83"/>
      <c r="CA62" s="83"/>
      <c r="CB62" s="86"/>
      <c r="CC62" s="87"/>
      <c r="CD62" s="87"/>
      <c r="CE62" s="87"/>
      <c r="CF62" s="87"/>
      <c r="CG62" s="165"/>
      <c r="CH62" s="165"/>
      <c r="CI62" s="165"/>
      <c r="CJ62" s="165"/>
      <c r="CK62" s="165"/>
      <c r="CL62" s="165"/>
      <c r="CM62" s="165"/>
      <c r="CN62" s="165"/>
      <c r="CO62" s="165"/>
      <c r="CP62" s="165"/>
      <c r="CQ62" s="165"/>
      <c r="CR62" s="165"/>
      <c r="CS62" s="165"/>
      <c r="CT62" s="165"/>
      <c r="CU62" s="165"/>
      <c r="CV62" s="166"/>
    </row>
    <row r="63" spans="5:113" ht="8.1" customHeight="1" x14ac:dyDescent="0.15">
      <c r="E63" s="72"/>
      <c r="F63" s="72"/>
      <c r="G63" s="75"/>
      <c r="H63" s="75"/>
      <c r="I63" s="75"/>
      <c r="J63" s="75"/>
      <c r="K63" s="75"/>
      <c r="L63" s="75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52"/>
      <c r="AL63" s="49"/>
      <c r="AM63" s="101"/>
      <c r="AN63" s="101"/>
      <c r="AO63" s="101"/>
      <c r="AP63" s="101"/>
      <c r="AQ63" s="101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7"/>
      <c r="BD63" s="117"/>
      <c r="BE63" s="117"/>
      <c r="BF63" s="50"/>
      <c r="BG63" s="51"/>
      <c r="BH63" s="58"/>
      <c r="BI63" s="191"/>
      <c r="BJ63" s="191"/>
      <c r="BK63" s="191"/>
      <c r="BL63" s="191"/>
      <c r="BM63" s="191"/>
      <c r="BN63" s="191"/>
      <c r="BO63" s="191"/>
      <c r="BP63" s="191"/>
      <c r="BQ63" s="191"/>
      <c r="BR63" s="191"/>
      <c r="BS63" s="191"/>
      <c r="BT63" s="191"/>
      <c r="BU63" s="191"/>
      <c r="BV63" s="192"/>
      <c r="BW63" s="82"/>
      <c r="BX63" s="83"/>
      <c r="BY63" s="83"/>
      <c r="BZ63" s="83"/>
      <c r="CA63" s="83"/>
      <c r="CB63" s="86"/>
      <c r="CC63" s="87"/>
      <c r="CD63" s="87"/>
      <c r="CE63" s="87"/>
      <c r="CF63" s="87"/>
      <c r="CG63" s="165"/>
      <c r="CH63" s="165"/>
      <c r="CI63" s="165"/>
      <c r="CJ63" s="165"/>
      <c r="CK63" s="165"/>
      <c r="CL63" s="165"/>
      <c r="CM63" s="165"/>
      <c r="CN63" s="165"/>
      <c r="CO63" s="165"/>
      <c r="CP63" s="165"/>
      <c r="CQ63" s="165"/>
      <c r="CR63" s="165"/>
      <c r="CS63" s="165"/>
      <c r="CT63" s="165"/>
      <c r="CU63" s="165"/>
      <c r="CV63" s="166"/>
    </row>
    <row r="64" spans="5:113" ht="8.1" customHeight="1" x14ac:dyDescent="0.15">
      <c r="E64" s="72"/>
      <c r="F64" s="72"/>
      <c r="G64" s="75"/>
      <c r="H64" s="75"/>
      <c r="I64" s="75"/>
      <c r="J64" s="75"/>
      <c r="K64" s="75"/>
      <c r="L64" s="75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53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5"/>
      <c r="BH64" s="193"/>
      <c r="BI64" s="194"/>
      <c r="BJ64" s="194"/>
      <c r="BK64" s="194"/>
      <c r="BL64" s="194"/>
      <c r="BM64" s="194"/>
      <c r="BN64" s="194"/>
      <c r="BO64" s="194"/>
      <c r="BP64" s="194"/>
      <c r="BQ64" s="194"/>
      <c r="BR64" s="194"/>
      <c r="BS64" s="194"/>
      <c r="BT64" s="194"/>
      <c r="BU64" s="194"/>
      <c r="BV64" s="195"/>
      <c r="BW64" s="82"/>
      <c r="BX64" s="83"/>
      <c r="BY64" s="83"/>
      <c r="BZ64" s="83"/>
      <c r="CA64" s="83"/>
      <c r="CB64" s="86"/>
      <c r="CC64" s="87"/>
      <c r="CD64" s="87"/>
      <c r="CE64" s="87"/>
      <c r="CF64" s="87"/>
      <c r="CG64" s="165"/>
      <c r="CH64" s="165"/>
      <c r="CI64" s="165"/>
      <c r="CJ64" s="165"/>
      <c r="CK64" s="165"/>
      <c r="CL64" s="165"/>
      <c r="CM64" s="165"/>
      <c r="CN64" s="165"/>
      <c r="CO64" s="165"/>
      <c r="CP64" s="165"/>
      <c r="CQ64" s="165"/>
      <c r="CR64" s="165"/>
      <c r="CS64" s="165"/>
      <c r="CT64" s="165"/>
      <c r="CU64" s="165"/>
      <c r="CV64" s="166"/>
    </row>
    <row r="65" spans="5:117" ht="8.1" customHeight="1" x14ac:dyDescent="0.15">
      <c r="E65" s="72"/>
      <c r="F65" s="72"/>
      <c r="G65" s="75"/>
      <c r="H65" s="75"/>
      <c r="I65" s="75"/>
      <c r="J65" s="75"/>
      <c r="K65" s="75"/>
      <c r="L65" s="75"/>
      <c r="M65" s="77" t="s">
        <v>110</v>
      </c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 t="s">
        <v>63</v>
      </c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127" t="s">
        <v>111</v>
      </c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118"/>
      <c r="BI65" s="118"/>
      <c r="BJ65" s="118"/>
      <c r="BK65" s="118"/>
      <c r="BL65" s="118"/>
      <c r="BM65" s="118"/>
      <c r="BN65" s="64"/>
      <c r="BO65" s="64"/>
      <c r="BP65" s="64"/>
      <c r="BQ65" s="64"/>
      <c r="BR65" s="64"/>
      <c r="BS65" s="64"/>
      <c r="BT65" s="64"/>
      <c r="BU65" s="64"/>
      <c r="BV65" s="64"/>
      <c r="BW65" s="92"/>
      <c r="BX65" s="93"/>
      <c r="BY65" s="93"/>
      <c r="BZ65" s="93"/>
      <c r="CA65" s="93"/>
      <c r="CB65" s="161"/>
      <c r="CC65" s="162"/>
      <c r="CD65" s="162"/>
      <c r="CE65" s="162"/>
      <c r="CF65" s="162"/>
      <c r="CG65" s="79" t="s">
        <v>54</v>
      </c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81"/>
    </row>
    <row r="66" spans="5:117" ht="8.1" customHeight="1" x14ac:dyDescent="0.15">
      <c r="E66" s="72"/>
      <c r="F66" s="72"/>
      <c r="G66" s="75"/>
      <c r="H66" s="75"/>
      <c r="I66" s="75"/>
      <c r="J66" s="75"/>
      <c r="K66" s="75"/>
      <c r="L66" s="75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118"/>
      <c r="BI66" s="118"/>
      <c r="BJ66" s="118"/>
      <c r="BK66" s="118"/>
      <c r="BL66" s="118"/>
      <c r="BM66" s="118"/>
      <c r="BN66" s="64"/>
      <c r="BO66" s="64"/>
      <c r="BP66" s="64"/>
      <c r="BQ66" s="64"/>
      <c r="BR66" s="64"/>
      <c r="BS66" s="64"/>
      <c r="BT66" s="64"/>
      <c r="BU66" s="64"/>
      <c r="BV66" s="64"/>
      <c r="BW66" s="92"/>
      <c r="BX66" s="93"/>
      <c r="BY66" s="93"/>
      <c r="BZ66" s="93"/>
      <c r="CA66" s="93"/>
      <c r="CB66" s="161"/>
      <c r="CC66" s="162"/>
      <c r="CD66" s="162"/>
      <c r="CE66" s="162"/>
      <c r="CF66" s="162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81"/>
    </row>
    <row r="67" spans="5:117" ht="8.1" customHeight="1" x14ac:dyDescent="0.15">
      <c r="E67" s="72"/>
      <c r="F67" s="72"/>
      <c r="G67" s="75"/>
      <c r="H67" s="75"/>
      <c r="I67" s="75"/>
      <c r="J67" s="75"/>
      <c r="K67" s="75"/>
      <c r="L67" s="75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189"/>
      <c r="AL67" s="189"/>
      <c r="AM67" s="189"/>
      <c r="AN67" s="189"/>
      <c r="AO67" s="189"/>
      <c r="AP67" s="189"/>
      <c r="AQ67" s="189"/>
      <c r="AR67" s="189"/>
      <c r="AS67" s="189"/>
      <c r="AT67" s="189"/>
      <c r="AU67" s="189"/>
      <c r="AV67" s="189"/>
      <c r="AW67" s="189"/>
      <c r="AX67" s="189"/>
      <c r="AY67" s="189"/>
      <c r="AZ67" s="189"/>
      <c r="BA67" s="189"/>
      <c r="BB67" s="189"/>
      <c r="BC67" s="189"/>
      <c r="BD67" s="189"/>
      <c r="BE67" s="189"/>
      <c r="BF67" s="189"/>
      <c r="BG67" s="189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163"/>
      <c r="BX67" s="164"/>
      <c r="BY67" s="164"/>
      <c r="BZ67" s="164"/>
      <c r="CA67" s="164"/>
      <c r="CB67" s="175"/>
      <c r="CC67" s="176"/>
      <c r="CD67" s="176"/>
      <c r="CE67" s="176"/>
      <c r="CF67" s="176"/>
      <c r="CG67" s="79"/>
      <c r="CH67" s="79"/>
      <c r="CI67" s="79"/>
      <c r="CJ67" s="79"/>
      <c r="CK67" s="79"/>
      <c r="CL67" s="79"/>
      <c r="CM67" s="79"/>
      <c r="CN67" s="79"/>
      <c r="CO67" s="79"/>
      <c r="CP67" s="79"/>
      <c r="CQ67" s="79"/>
      <c r="CR67" s="79"/>
      <c r="CS67" s="79"/>
      <c r="CT67" s="79"/>
      <c r="CU67" s="79"/>
      <c r="CV67" s="81"/>
    </row>
    <row r="68" spans="5:117" ht="8.25" customHeight="1" x14ac:dyDescent="0.15">
      <c r="E68" s="110" t="s">
        <v>112</v>
      </c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1"/>
      <c r="AU68" s="111"/>
      <c r="AV68" s="111"/>
      <c r="AW68" s="111"/>
      <c r="AX68" s="111"/>
      <c r="AY68" s="111"/>
      <c r="AZ68" s="111"/>
      <c r="BA68" s="111"/>
      <c r="BB68" s="111"/>
      <c r="BC68" s="111"/>
      <c r="BD68" s="111"/>
      <c r="BE68" s="111"/>
      <c r="BF68" s="111"/>
      <c r="BG68" s="111"/>
      <c r="BH68" s="111"/>
      <c r="BI68" s="111"/>
      <c r="BJ68" s="111"/>
      <c r="BK68" s="111"/>
      <c r="BL68" s="111"/>
      <c r="BM68" s="111"/>
      <c r="BN68" s="111"/>
      <c r="BO68" s="111"/>
      <c r="BP68" s="111"/>
      <c r="BQ68" s="111"/>
      <c r="BR68" s="111"/>
      <c r="BS68" s="111"/>
      <c r="BT68" s="111"/>
      <c r="BU68" s="111"/>
      <c r="BV68" s="111"/>
      <c r="BW68" s="111"/>
      <c r="BX68" s="111"/>
      <c r="BY68" s="111"/>
      <c r="BZ68" s="111"/>
      <c r="CA68" s="111"/>
      <c r="CB68" s="111"/>
      <c r="CC68" s="111"/>
      <c r="CD68" s="111"/>
      <c r="CE68" s="111"/>
      <c r="CF68" s="111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</row>
    <row r="69" spans="5:117" ht="8.25" customHeight="1" x14ac:dyDescent="0.15"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11"/>
      <c r="BS69" s="111"/>
      <c r="BT69" s="111"/>
      <c r="BU69" s="111"/>
      <c r="BV69" s="111"/>
      <c r="BW69" s="111"/>
      <c r="BX69" s="111"/>
      <c r="BY69" s="111"/>
      <c r="BZ69" s="111"/>
      <c r="CA69" s="111"/>
      <c r="CB69" s="111"/>
      <c r="CC69" s="111"/>
      <c r="CD69" s="111"/>
      <c r="CE69" s="111"/>
      <c r="CF69" s="111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</row>
    <row r="70" spans="5:117" ht="8.25" customHeight="1" x14ac:dyDescent="0.15"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1"/>
      <c r="BR70" s="111"/>
      <c r="BS70" s="111"/>
      <c r="BT70" s="111"/>
      <c r="BU70" s="111"/>
      <c r="BV70" s="111"/>
      <c r="BW70" s="111"/>
      <c r="BX70" s="111"/>
      <c r="BY70" s="111"/>
      <c r="BZ70" s="111"/>
      <c r="CA70" s="111"/>
      <c r="CB70" s="111"/>
      <c r="CC70" s="111"/>
      <c r="CD70" s="111"/>
      <c r="CE70" s="111"/>
      <c r="CF70" s="111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</row>
    <row r="71" spans="5:117" ht="8.25" customHeight="1" x14ac:dyDescent="0.15"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11"/>
      <c r="BS71" s="111"/>
      <c r="BT71" s="111"/>
      <c r="BU71" s="111"/>
      <c r="BV71" s="111"/>
      <c r="BW71" s="111"/>
      <c r="BX71" s="111"/>
      <c r="BY71" s="111"/>
      <c r="BZ71" s="111"/>
      <c r="CA71" s="111"/>
      <c r="CB71" s="111"/>
      <c r="CC71" s="111"/>
      <c r="CD71" s="111"/>
      <c r="CE71" s="111"/>
      <c r="CF71" s="111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</row>
    <row r="72" spans="5:117" ht="8.1" customHeight="1" x14ac:dyDescent="0.15"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</row>
    <row r="73" spans="5:117" ht="8.1" customHeight="1" x14ac:dyDescent="0.15"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97" t="s">
        <v>113</v>
      </c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DM73" s="6"/>
    </row>
    <row r="74" spans="5:117" ht="8.1" customHeight="1" x14ac:dyDescent="0.15"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DM74" s="6" t="s">
        <v>59</v>
      </c>
    </row>
    <row r="75" spans="5:117" ht="8.1" customHeight="1" x14ac:dyDescent="0.15"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113" t="s">
        <v>114</v>
      </c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  <c r="BH75" s="113"/>
      <c r="BI75" s="113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DM75" s="6" t="s">
        <v>115</v>
      </c>
    </row>
    <row r="76" spans="5:117" ht="8.1" customHeight="1" x14ac:dyDescent="0.15"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3"/>
      <c r="BH76" s="113"/>
      <c r="BI76" s="113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DM76" s="6" t="s">
        <v>116</v>
      </c>
    </row>
    <row r="77" spans="5:117" ht="8.1" customHeight="1" x14ac:dyDescent="0.15"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  <c r="AT77" s="113"/>
      <c r="AU77" s="113"/>
      <c r="AV77" s="113"/>
      <c r="AW77" s="113"/>
      <c r="AX77" s="113"/>
      <c r="AY77" s="113"/>
      <c r="AZ77" s="113"/>
      <c r="BA77" s="113"/>
      <c r="BB77" s="113"/>
      <c r="BC77" s="113"/>
      <c r="BD77" s="113"/>
      <c r="BE77" s="113"/>
      <c r="BF77" s="113"/>
      <c r="BG77" s="113"/>
      <c r="BH77" s="113"/>
      <c r="BI77" s="113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DM77" s="6" t="s">
        <v>117</v>
      </c>
    </row>
    <row r="78" spans="5:117" ht="8.1" customHeight="1" x14ac:dyDescent="0.15"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  <c r="BH78" s="113"/>
      <c r="BI78" s="113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DM78" s="6" t="s">
        <v>118</v>
      </c>
    </row>
    <row r="79" spans="5:117" ht="8.1" customHeight="1" x14ac:dyDescent="0.15"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DM79" s="6"/>
    </row>
    <row r="80" spans="5:117" ht="8.1" customHeight="1" x14ac:dyDescent="0.15"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DM80" s="6" t="s">
        <v>119</v>
      </c>
    </row>
    <row r="81" spans="5:117" ht="8.1" customHeight="1" x14ac:dyDescent="0.15"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  <c r="BH81" s="113"/>
      <c r="BI81" s="113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DM81" s="6" t="s">
        <v>120</v>
      </c>
    </row>
    <row r="82" spans="5:117" ht="8.1" customHeight="1" x14ac:dyDescent="0.15"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13"/>
      <c r="BI82" s="113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DM82" s="6" t="s">
        <v>121</v>
      </c>
    </row>
    <row r="83" spans="5:117" ht="8.1" customHeight="1" x14ac:dyDescent="0.15"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DM83" s="6" t="s">
        <v>122</v>
      </c>
    </row>
    <row r="84" spans="5:117" ht="8.1" customHeight="1" x14ac:dyDescent="0.15"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  <c r="BH84" s="113"/>
      <c r="BI84" s="113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DM84" s="6" t="s">
        <v>123</v>
      </c>
    </row>
    <row r="85" spans="5:117" ht="8.1" customHeight="1" x14ac:dyDescent="0.15"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  <c r="BB85" s="113"/>
      <c r="BC85" s="113"/>
      <c r="BD85" s="113"/>
      <c r="BE85" s="113"/>
      <c r="BF85" s="113"/>
      <c r="BG85" s="113"/>
      <c r="BH85" s="113"/>
      <c r="BI85" s="113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DM85" s="6" t="s">
        <v>124</v>
      </c>
    </row>
    <row r="86" spans="5:117" ht="8.1" customHeight="1" x14ac:dyDescent="0.15"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  <c r="BH86" s="113"/>
      <c r="BI86" s="113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DM86" s="6" t="s">
        <v>125</v>
      </c>
    </row>
    <row r="87" spans="5:117" ht="8.1" customHeight="1" x14ac:dyDescent="0.15"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13"/>
      <c r="BI87" s="113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DM87" s="6" t="s">
        <v>126</v>
      </c>
    </row>
    <row r="88" spans="5:117" ht="8.1" customHeight="1" x14ac:dyDescent="0.15"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DM88" s="6" t="s">
        <v>127</v>
      </c>
    </row>
    <row r="89" spans="5:117" ht="8.1" customHeight="1" x14ac:dyDescent="0.15"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DM89" s="6" t="s">
        <v>128</v>
      </c>
    </row>
    <row r="90" spans="5:117" ht="8.1" customHeight="1" x14ac:dyDescent="0.15"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DM90" s="6" t="s">
        <v>129</v>
      </c>
    </row>
    <row r="91" spans="5:117" ht="8.1" customHeight="1" x14ac:dyDescent="0.15"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  <c r="BH91" s="113"/>
      <c r="BI91" s="113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</row>
    <row r="92" spans="5:117" ht="8.1" customHeight="1" x14ac:dyDescent="0.15"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13"/>
      <c r="BI92" s="113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</row>
    <row r="93" spans="5:117" ht="8.1" customHeight="1" x14ac:dyDescent="0.15"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</row>
    <row r="94" spans="5:117" ht="8.1" customHeight="1" x14ac:dyDescent="0.15"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</row>
    <row r="95" spans="5:117" ht="8.1" customHeight="1" x14ac:dyDescent="0.15"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</row>
    <row r="96" spans="5:117" ht="8.1" customHeight="1" x14ac:dyDescent="0.15"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13"/>
      <c r="BI96" s="113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</row>
    <row r="97" spans="5:117" ht="8.1" customHeight="1" x14ac:dyDescent="0.15"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</row>
    <row r="98" spans="5:117" ht="8.1" customHeight="1" x14ac:dyDescent="0.15">
      <c r="E98" s="112" t="s">
        <v>130</v>
      </c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112"/>
      <c r="AO98" s="112"/>
      <c r="AP98" s="112"/>
      <c r="AQ98" s="112"/>
      <c r="AR98" s="112"/>
      <c r="AS98" s="112"/>
      <c r="AT98" s="112"/>
      <c r="AU98" s="112"/>
      <c r="AV98" s="112"/>
      <c r="AW98" s="112"/>
      <c r="AX98" s="112"/>
      <c r="AY98" s="112"/>
      <c r="AZ98" s="112"/>
      <c r="BA98" s="112"/>
      <c r="BB98" s="112"/>
      <c r="BC98" s="112"/>
      <c r="BD98" s="112"/>
      <c r="BE98" s="112"/>
      <c r="BF98" s="112"/>
      <c r="BG98" s="112"/>
      <c r="BH98" s="112"/>
      <c r="BI98" s="112"/>
      <c r="BJ98" s="112"/>
      <c r="BK98" s="112"/>
      <c r="BL98" s="112"/>
      <c r="BM98" s="112"/>
      <c r="BN98" s="112"/>
      <c r="BO98" s="112"/>
      <c r="BP98" s="112"/>
      <c r="BQ98" s="112"/>
      <c r="BR98" s="112"/>
      <c r="BS98" s="112"/>
      <c r="BT98" s="112"/>
      <c r="BU98" s="112"/>
      <c r="BV98" s="112"/>
      <c r="BW98" s="112"/>
      <c r="BX98" s="112"/>
      <c r="BY98" s="112"/>
      <c r="BZ98" s="112"/>
      <c r="CA98" s="112"/>
      <c r="CB98" s="112"/>
      <c r="CC98" s="112"/>
      <c r="CD98" s="112"/>
      <c r="CE98" s="112"/>
      <c r="CF98" s="112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</row>
    <row r="99" spans="5:117" ht="8.1" customHeight="1" x14ac:dyDescent="0.15"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  <c r="AT99" s="112"/>
      <c r="AU99" s="112"/>
      <c r="AV99" s="112"/>
      <c r="AW99" s="112"/>
      <c r="AX99" s="112"/>
      <c r="AY99" s="112"/>
      <c r="AZ99" s="112"/>
      <c r="BA99" s="112"/>
      <c r="BB99" s="112"/>
      <c r="BC99" s="112"/>
      <c r="BD99" s="112"/>
      <c r="BE99" s="112"/>
      <c r="BF99" s="112"/>
      <c r="BG99" s="112"/>
      <c r="BH99" s="112"/>
      <c r="BI99" s="112"/>
      <c r="BJ99" s="112"/>
      <c r="BK99" s="112"/>
      <c r="BL99" s="112"/>
      <c r="BM99" s="112"/>
      <c r="BN99" s="112"/>
      <c r="BO99" s="112"/>
      <c r="BP99" s="112"/>
      <c r="BQ99" s="112"/>
      <c r="BR99" s="112"/>
      <c r="BS99" s="112"/>
      <c r="BT99" s="112"/>
      <c r="BU99" s="112"/>
      <c r="BV99" s="112"/>
      <c r="BW99" s="112"/>
      <c r="BX99" s="112"/>
      <c r="BY99" s="112"/>
      <c r="BZ99" s="112"/>
      <c r="CA99" s="112"/>
      <c r="CB99" s="112"/>
      <c r="CC99" s="112"/>
      <c r="CD99" s="112"/>
      <c r="CE99" s="112"/>
      <c r="CF99" s="112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</row>
    <row r="100" spans="5:117" ht="8.1" customHeight="1" x14ac:dyDescent="0.15">
      <c r="E100" s="97" t="s">
        <v>131</v>
      </c>
      <c r="F100" s="97"/>
      <c r="G100" s="97" t="s">
        <v>40</v>
      </c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 t="s">
        <v>41</v>
      </c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 t="s">
        <v>132</v>
      </c>
      <c r="AL100" s="97"/>
      <c r="AM100" s="97"/>
      <c r="AN100" s="97"/>
      <c r="AO100" s="97"/>
      <c r="AP100" s="97"/>
      <c r="AQ100" s="97"/>
      <c r="AR100" s="97"/>
      <c r="AS100" s="97"/>
      <c r="AT100" s="97"/>
      <c r="AU100" s="97"/>
      <c r="AV100" s="97"/>
      <c r="AW100" s="97"/>
      <c r="AX100" s="97"/>
      <c r="AY100" s="97"/>
      <c r="AZ100" s="97"/>
      <c r="BA100" s="97"/>
      <c r="BB100" s="97"/>
      <c r="BC100" s="97"/>
      <c r="BD100" s="97"/>
      <c r="BE100" s="97"/>
      <c r="BF100" s="97"/>
      <c r="BG100" s="97"/>
      <c r="BH100" s="97" t="s">
        <v>133</v>
      </c>
      <c r="BI100" s="97"/>
      <c r="BJ100" s="97"/>
      <c r="BK100" s="97"/>
      <c r="BL100" s="97"/>
      <c r="BM100" s="97"/>
      <c r="BN100" s="97"/>
      <c r="BO100" s="97"/>
      <c r="BP100" s="97"/>
      <c r="BQ100" s="97"/>
      <c r="BR100" s="97"/>
      <c r="BS100" s="97"/>
      <c r="BT100" s="97"/>
      <c r="BU100" s="97"/>
      <c r="BV100" s="97"/>
      <c r="BW100" s="97"/>
      <c r="BX100" s="97"/>
      <c r="BY100" s="97"/>
      <c r="BZ100" s="97"/>
      <c r="CA100" s="97"/>
      <c r="CB100" s="187" t="s">
        <v>134</v>
      </c>
      <c r="CC100" s="97"/>
      <c r="CD100" s="97"/>
      <c r="CE100" s="97"/>
      <c r="CF100" s="97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</row>
    <row r="101" spans="5:117" ht="7.5" customHeight="1" x14ac:dyDescent="0.15"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7"/>
      <c r="AV101" s="97"/>
      <c r="AW101" s="97"/>
      <c r="AX101" s="97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7"/>
      <c r="BS101" s="97"/>
      <c r="BT101" s="97"/>
      <c r="BU101" s="97"/>
      <c r="BV101" s="97"/>
      <c r="BW101" s="97"/>
      <c r="BX101" s="97"/>
      <c r="BY101" s="97"/>
      <c r="BZ101" s="97"/>
      <c r="CA101" s="97"/>
      <c r="CB101" s="97"/>
      <c r="CC101" s="97"/>
      <c r="CD101" s="97"/>
      <c r="CE101" s="97"/>
      <c r="CF101" s="97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</row>
    <row r="102" spans="5:117" ht="8.1" customHeight="1" x14ac:dyDescent="0.15">
      <c r="E102" s="97"/>
      <c r="F102" s="97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97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7"/>
      <c r="BS102" s="97"/>
      <c r="BT102" s="97"/>
      <c r="BU102" s="97"/>
      <c r="BV102" s="97"/>
      <c r="BW102" s="97"/>
      <c r="BX102" s="97"/>
      <c r="BY102" s="97"/>
      <c r="BZ102" s="97"/>
      <c r="CA102" s="97"/>
      <c r="CB102" s="97"/>
      <c r="CC102" s="97"/>
      <c r="CD102" s="97"/>
      <c r="CE102" s="97"/>
      <c r="CF102" s="97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DH102" s="8" t="s">
        <v>2</v>
      </c>
      <c r="DI102" s="8" t="s">
        <v>3</v>
      </c>
      <c r="DJ102" s="8" t="s">
        <v>4</v>
      </c>
      <c r="DK102" s="8" t="s">
        <v>5</v>
      </c>
      <c r="DL102" s="8" t="s">
        <v>6</v>
      </c>
      <c r="DM102" s="8" t="s">
        <v>7</v>
      </c>
    </row>
    <row r="103" spans="5:117" ht="12" customHeight="1" x14ac:dyDescent="0.15">
      <c r="E103" s="105"/>
      <c r="F103" s="105"/>
      <c r="G103" s="106" t="str">
        <f>(IF(OR($E103="■番号■",$E103=""),"",VLOOKUP($E103,DI102:DJ107,2,FALSE)))</f>
        <v/>
      </c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2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2"/>
      <c r="AU103" s="102"/>
      <c r="AV103" s="102"/>
      <c r="AW103" s="102"/>
      <c r="AX103" s="102"/>
      <c r="AY103" s="102"/>
      <c r="AZ103" s="102"/>
      <c r="BA103" s="102"/>
      <c r="BB103" s="102"/>
      <c r="BC103" s="102"/>
      <c r="BD103" s="102"/>
      <c r="BE103" s="102"/>
      <c r="BF103" s="102"/>
      <c r="BG103" s="102"/>
      <c r="BH103" s="102"/>
      <c r="BI103" s="102"/>
      <c r="BJ103" s="102"/>
      <c r="BK103" s="102"/>
      <c r="BL103" s="102"/>
      <c r="BM103" s="102"/>
      <c r="BN103" s="102"/>
      <c r="BO103" s="102"/>
      <c r="BP103" s="102"/>
      <c r="BQ103" s="102"/>
      <c r="BR103" s="102"/>
      <c r="BS103" s="102"/>
      <c r="BT103" s="102"/>
      <c r="BU103" s="102"/>
      <c r="BV103" s="102"/>
      <c r="BW103" s="102"/>
      <c r="BX103" s="102"/>
      <c r="BY103" s="102"/>
      <c r="BZ103" s="102"/>
      <c r="CA103" s="102"/>
      <c r="CB103" s="102"/>
      <c r="CC103" s="102"/>
      <c r="CD103" s="102"/>
      <c r="CE103" s="102"/>
      <c r="CF103" s="102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DH103" s="94">
        <v>1</v>
      </c>
      <c r="DI103" s="9" t="s">
        <v>8</v>
      </c>
      <c r="DJ103" s="8" t="s">
        <v>9</v>
      </c>
      <c r="DK103" s="8" t="s">
        <v>0</v>
      </c>
      <c r="DL103" s="8" t="s">
        <v>1</v>
      </c>
      <c r="DM103" s="8" t="s">
        <v>10</v>
      </c>
    </row>
    <row r="104" spans="5:117" ht="12" customHeight="1" x14ac:dyDescent="0.15">
      <c r="E104" s="105"/>
      <c r="F104" s="105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2"/>
      <c r="AL104" s="102"/>
      <c r="AM104" s="102"/>
      <c r="AN104" s="102"/>
      <c r="AO104" s="102"/>
      <c r="AP104" s="102"/>
      <c r="AQ104" s="102"/>
      <c r="AR104" s="102"/>
      <c r="AS104" s="102"/>
      <c r="AT104" s="102"/>
      <c r="AU104" s="102"/>
      <c r="AV104" s="102"/>
      <c r="AW104" s="102"/>
      <c r="AX104" s="102"/>
      <c r="AY104" s="102"/>
      <c r="AZ104" s="102"/>
      <c r="BA104" s="102"/>
      <c r="BB104" s="102"/>
      <c r="BC104" s="102"/>
      <c r="BD104" s="102"/>
      <c r="BE104" s="102"/>
      <c r="BF104" s="102"/>
      <c r="BG104" s="102"/>
      <c r="BH104" s="102"/>
      <c r="BI104" s="102"/>
      <c r="BJ104" s="102"/>
      <c r="BK104" s="102"/>
      <c r="BL104" s="102"/>
      <c r="BM104" s="102"/>
      <c r="BN104" s="102"/>
      <c r="BO104" s="102"/>
      <c r="BP104" s="102"/>
      <c r="BQ104" s="102"/>
      <c r="BR104" s="102"/>
      <c r="BS104" s="102"/>
      <c r="BT104" s="102"/>
      <c r="BU104" s="102"/>
      <c r="BV104" s="102"/>
      <c r="BW104" s="102"/>
      <c r="BX104" s="102"/>
      <c r="BY104" s="102"/>
      <c r="BZ104" s="102"/>
      <c r="CA104" s="102"/>
      <c r="CB104" s="102"/>
      <c r="CC104" s="102"/>
      <c r="CD104" s="102"/>
      <c r="CE104" s="102"/>
      <c r="CF104" s="102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DH104" s="94"/>
      <c r="DI104" s="9" t="s">
        <v>11</v>
      </c>
      <c r="DJ104" s="8" t="s">
        <v>12</v>
      </c>
      <c r="DK104" s="8" t="s">
        <v>0</v>
      </c>
      <c r="DL104" s="10" t="s">
        <v>13</v>
      </c>
      <c r="DM104" s="11" t="s">
        <v>14</v>
      </c>
    </row>
    <row r="105" spans="5:117" ht="12" customHeight="1" x14ac:dyDescent="0.15">
      <c r="E105" s="105"/>
      <c r="F105" s="105"/>
      <c r="G105" s="106" t="str">
        <f>(IF(OR($E105="■番号■",$E105=""),"",VLOOKUP($E105,DI102:DJ107,2,FALSE)))</f>
        <v/>
      </c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2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2"/>
      <c r="AL105" s="102"/>
      <c r="AM105" s="102"/>
      <c r="AN105" s="102"/>
      <c r="AO105" s="102"/>
      <c r="AP105" s="102"/>
      <c r="AQ105" s="102"/>
      <c r="AR105" s="102"/>
      <c r="AS105" s="102"/>
      <c r="AT105" s="102"/>
      <c r="AU105" s="102"/>
      <c r="AV105" s="102"/>
      <c r="AW105" s="102"/>
      <c r="AX105" s="102"/>
      <c r="AY105" s="102"/>
      <c r="AZ105" s="102"/>
      <c r="BA105" s="102"/>
      <c r="BB105" s="102"/>
      <c r="BC105" s="102"/>
      <c r="BD105" s="102"/>
      <c r="BE105" s="102"/>
      <c r="BF105" s="102"/>
      <c r="BG105" s="102"/>
      <c r="BH105" s="102"/>
      <c r="BI105" s="102"/>
      <c r="BJ105" s="102"/>
      <c r="BK105" s="102"/>
      <c r="BL105" s="102"/>
      <c r="BM105" s="102"/>
      <c r="BN105" s="102"/>
      <c r="BO105" s="102"/>
      <c r="BP105" s="102"/>
      <c r="BQ105" s="102"/>
      <c r="BR105" s="102"/>
      <c r="BS105" s="102"/>
      <c r="BT105" s="102"/>
      <c r="BU105" s="102"/>
      <c r="BV105" s="102"/>
      <c r="BW105" s="102"/>
      <c r="BX105" s="102"/>
      <c r="BY105" s="102"/>
      <c r="BZ105" s="102"/>
      <c r="CA105" s="102"/>
      <c r="CB105" s="102"/>
      <c r="CC105" s="102"/>
      <c r="CD105" s="102"/>
      <c r="CE105" s="102"/>
      <c r="CF105" s="102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DH105" s="94">
        <v>2</v>
      </c>
      <c r="DI105" s="9" t="s">
        <v>15</v>
      </c>
      <c r="DJ105" s="8" t="s">
        <v>16</v>
      </c>
      <c r="DK105" s="8" t="s">
        <v>0</v>
      </c>
      <c r="DL105" s="8" t="s">
        <v>17</v>
      </c>
      <c r="DM105" s="11" t="s">
        <v>14</v>
      </c>
    </row>
    <row r="106" spans="5:117" ht="12" customHeight="1" x14ac:dyDescent="0.15">
      <c r="E106" s="105"/>
      <c r="F106" s="105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102"/>
      <c r="AV106" s="102"/>
      <c r="AW106" s="102"/>
      <c r="AX106" s="102"/>
      <c r="AY106" s="102"/>
      <c r="AZ106" s="102"/>
      <c r="BA106" s="102"/>
      <c r="BB106" s="102"/>
      <c r="BC106" s="102"/>
      <c r="BD106" s="102"/>
      <c r="BE106" s="102"/>
      <c r="BF106" s="102"/>
      <c r="BG106" s="102"/>
      <c r="BH106" s="102"/>
      <c r="BI106" s="102"/>
      <c r="BJ106" s="102"/>
      <c r="BK106" s="102"/>
      <c r="BL106" s="102"/>
      <c r="BM106" s="102"/>
      <c r="BN106" s="102"/>
      <c r="BO106" s="102"/>
      <c r="BP106" s="102"/>
      <c r="BQ106" s="102"/>
      <c r="BR106" s="102"/>
      <c r="BS106" s="102"/>
      <c r="BT106" s="102"/>
      <c r="BU106" s="102"/>
      <c r="BV106" s="102"/>
      <c r="BW106" s="102"/>
      <c r="BX106" s="102"/>
      <c r="BY106" s="102"/>
      <c r="BZ106" s="102"/>
      <c r="CA106" s="102"/>
      <c r="CB106" s="102"/>
      <c r="CC106" s="102"/>
      <c r="CD106" s="102"/>
      <c r="CE106" s="102"/>
      <c r="CF106" s="102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DH106" s="94"/>
      <c r="DI106" s="9" t="s">
        <v>18</v>
      </c>
      <c r="DJ106" s="8" t="s">
        <v>19</v>
      </c>
      <c r="DK106" s="8" t="s">
        <v>20</v>
      </c>
      <c r="DL106" s="8" t="s">
        <v>21</v>
      </c>
      <c r="DM106" s="11" t="s">
        <v>14</v>
      </c>
    </row>
    <row r="107" spans="5:117" ht="12" customHeight="1" x14ac:dyDescent="0.15">
      <c r="E107" s="105"/>
      <c r="F107" s="105"/>
      <c r="G107" s="106" t="str">
        <f>(IF(OR($E107="■番号■",$E107=""),"",VLOOKUP($E107,DI102:DJ107,2,FALSE)))</f>
        <v/>
      </c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2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2"/>
      <c r="AL107" s="102"/>
      <c r="AM107" s="102"/>
      <c r="AN107" s="102"/>
      <c r="AO107" s="102"/>
      <c r="AP107" s="102"/>
      <c r="AQ107" s="102"/>
      <c r="AR107" s="102"/>
      <c r="AS107" s="102"/>
      <c r="AT107" s="102"/>
      <c r="AU107" s="102"/>
      <c r="AV107" s="102"/>
      <c r="AW107" s="102"/>
      <c r="AX107" s="102"/>
      <c r="AY107" s="102"/>
      <c r="AZ107" s="102"/>
      <c r="BA107" s="102"/>
      <c r="BB107" s="102"/>
      <c r="BC107" s="102"/>
      <c r="BD107" s="102"/>
      <c r="BE107" s="102"/>
      <c r="BF107" s="102"/>
      <c r="BG107" s="102"/>
      <c r="BH107" s="102"/>
      <c r="BI107" s="102"/>
      <c r="BJ107" s="102"/>
      <c r="BK107" s="102"/>
      <c r="BL107" s="102"/>
      <c r="BM107" s="102"/>
      <c r="BN107" s="102"/>
      <c r="BO107" s="102"/>
      <c r="BP107" s="102"/>
      <c r="BQ107" s="102"/>
      <c r="BR107" s="102"/>
      <c r="BS107" s="102"/>
      <c r="BT107" s="102"/>
      <c r="BU107" s="102"/>
      <c r="BV107" s="102"/>
      <c r="BW107" s="102"/>
      <c r="BX107" s="102"/>
      <c r="BY107" s="102"/>
      <c r="BZ107" s="102"/>
      <c r="CA107" s="102"/>
      <c r="CB107" s="102"/>
      <c r="CC107" s="102"/>
      <c r="CD107" s="102"/>
      <c r="CE107" s="102"/>
      <c r="CF107" s="102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DH107" s="94">
        <v>3</v>
      </c>
      <c r="DI107" s="9" t="s">
        <v>22</v>
      </c>
      <c r="DJ107" s="8" t="s">
        <v>23</v>
      </c>
      <c r="DK107" s="8" t="s">
        <v>24</v>
      </c>
      <c r="DL107" s="12" t="s">
        <v>25</v>
      </c>
      <c r="DM107" s="8" t="s">
        <v>26</v>
      </c>
    </row>
    <row r="108" spans="5:117" ht="12" customHeight="1" x14ac:dyDescent="0.15">
      <c r="E108" s="105"/>
      <c r="F108" s="105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2"/>
      <c r="AL108" s="102"/>
      <c r="AM108" s="102"/>
      <c r="AN108" s="102"/>
      <c r="AO108" s="102"/>
      <c r="AP108" s="102"/>
      <c r="AQ108" s="102"/>
      <c r="AR108" s="102"/>
      <c r="AS108" s="102"/>
      <c r="AT108" s="102"/>
      <c r="AU108" s="102"/>
      <c r="AV108" s="102"/>
      <c r="AW108" s="102"/>
      <c r="AX108" s="102"/>
      <c r="AY108" s="102"/>
      <c r="AZ108" s="102"/>
      <c r="BA108" s="102"/>
      <c r="BB108" s="102"/>
      <c r="BC108" s="102"/>
      <c r="BD108" s="102"/>
      <c r="BE108" s="102"/>
      <c r="BF108" s="102"/>
      <c r="BG108" s="102"/>
      <c r="BH108" s="102"/>
      <c r="BI108" s="102"/>
      <c r="BJ108" s="102"/>
      <c r="BK108" s="102"/>
      <c r="BL108" s="102"/>
      <c r="BM108" s="102"/>
      <c r="BN108" s="102"/>
      <c r="BO108" s="102"/>
      <c r="BP108" s="102"/>
      <c r="BQ108" s="102"/>
      <c r="BR108" s="102"/>
      <c r="BS108" s="102"/>
      <c r="BT108" s="102"/>
      <c r="BU108" s="102"/>
      <c r="BV108" s="102"/>
      <c r="BW108" s="102"/>
      <c r="BX108" s="102"/>
      <c r="BY108" s="102"/>
      <c r="BZ108" s="102"/>
      <c r="CA108" s="102"/>
      <c r="CB108" s="102"/>
      <c r="CC108" s="102"/>
      <c r="CD108" s="102"/>
      <c r="CE108" s="102"/>
      <c r="CF108" s="102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DH108" s="94"/>
      <c r="DJ108" s="13" t="s">
        <v>27</v>
      </c>
      <c r="DK108" s="13"/>
      <c r="DL108" s="13"/>
    </row>
    <row r="109" spans="5:117" ht="8.1" customHeight="1" x14ac:dyDescent="0.15"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DH109" s="94">
        <v>4</v>
      </c>
      <c r="DJ109" s="14" t="str">
        <f>IFERROR(IF(VLOOKUP(E103,$DI102:$DM107,3,0)="なし","",VLOOKUP(E103,$DI102:$DM107,3,0)),"")</f>
        <v/>
      </c>
      <c r="DK109" s="14" t="str">
        <f>IFERROR(IF(VLOOKUP(E105,$DI102:$DM107,3,0)="なし","",VLOOKUP(E105,$DI102:$DM107,3,0)),"")</f>
        <v/>
      </c>
      <c r="DL109" s="14" t="str">
        <f>IFERROR(IF(VLOOKUP(E107,$DI102:$DM107,3,0)="なし","",VLOOKUP(E107,$DI102:$DM107,3,0)),"")</f>
        <v/>
      </c>
    </row>
    <row r="110" spans="5:117" ht="8.1" customHeight="1" x14ac:dyDescent="0.15"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DH110" s="94"/>
      <c r="DJ110" s="14" t="str">
        <f>IFERROR(IF(VLOOKUP(E103,$DI102:$DM107,4,0)="なし","",VLOOKUP(E103,$DI102:$DM107,4,0)),"")</f>
        <v/>
      </c>
      <c r="DK110" s="14" t="str">
        <f>IFERROR(IF(VLOOKUP(E105,$DI102:$DM107,4,0)="なし","",VLOOKUP(E105,$DI102:$DM107,4,0)),"")</f>
        <v/>
      </c>
      <c r="DL110" s="14" t="str">
        <f>IFERROR(IF(VLOOKUP(E107,$DI102:$DM107,4,0)="なし","",VLOOKUP(E107,$DI102:$DM107,4,0)),"")</f>
        <v/>
      </c>
    </row>
    <row r="111" spans="5:117" ht="8.1" customHeight="1" x14ac:dyDescent="0.15"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DH111" s="94">
        <v>5</v>
      </c>
      <c r="DJ111" s="14" t="str">
        <f>IFERROR(IF(VLOOKUP(E103,$DI102:$DM107,5,0)="なし","",VLOOKUP(E103,$DI102:$DM107,5,0)),"")</f>
        <v/>
      </c>
      <c r="DK111" s="14" t="str">
        <f>IFERROR(IF(VLOOKUP(E105,$DI102:$DM107,5,0)="なし","",VLOOKUP(E105,$DI102:$DM107,5,0)),"")</f>
        <v/>
      </c>
      <c r="DL111" s="14" t="str">
        <f>IFERROR(IF(VLOOKUP(E107,$DI102:$DM107,5,0)="なし","",VLOOKUP(E107,$DI102:$DM107,5,0)),"")</f>
        <v/>
      </c>
    </row>
    <row r="112" spans="5:117" ht="8.1" customHeight="1" x14ac:dyDescent="0.15"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DH112" s="94"/>
    </row>
    <row r="113" spans="5:84" ht="8.1" customHeight="1" x14ac:dyDescent="0.15"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</row>
    <row r="114" spans="5:84" ht="8.1" customHeight="1" x14ac:dyDescent="0.15"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</row>
    <row r="115" spans="5:84" ht="8.1" hidden="1" customHeight="1" x14ac:dyDescent="0.15"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</row>
    <row r="116" spans="5:84" ht="8.1" hidden="1" customHeight="1" x14ac:dyDescent="0.15"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</row>
    <row r="117" spans="5:84" ht="8.1" hidden="1" customHeight="1" x14ac:dyDescent="0.15"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</row>
    <row r="118" spans="5:84" ht="8.1" hidden="1" customHeight="1" x14ac:dyDescent="0.15"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</row>
    <row r="119" spans="5:84" ht="8.1" hidden="1" customHeight="1" x14ac:dyDescent="0.15"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</row>
    <row r="120" spans="5:84" ht="8.1" hidden="1" customHeight="1" x14ac:dyDescent="0.15"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</row>
    <row r="121" spans="5:84" ht="8.1" hidden="1" customHeight="1" x14ac:dyDescent="0.15"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</row>
    <row r="122" spans="5:84" ht="8.1" hidden="1" customHeight="1" x14ac:dyDescent="0.15"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</row>
    <row r="123" spans="5:84" ht="8.1" hidden="1" customHeight="1" x14ac:dyDescent="0.15"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</row>
    <row r="124" spans="5:84" ht="8.1" hidden="1" customHeight="1" x14ac:dyDescent="0.15"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</row>
    <row r="125" spans="5:84" ht="8.1" hidden="1" customHeight="1" x14ac:dyDescent="0.15"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</row>
    <row r="126" spans="5:84" ht="8.1" hidden="1" customHeight="1" x14ac:dyDescent="0.15"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</row>
    <row r="127" spans="5:84" ht="8.1" hidden="1" customHeight="1" x14ac:dyDescent="0.15"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</row>
    <row r="128" spans="5:84" ht="8.1" hidden="1" customHeight="1" x14ac:dyDescent="0.15"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</row>
    <row r="129" spans="5:84" ht="8.1" hidden="1" customHeight="1" x14ac:dyDescent="0.15"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</row>
    <row r="130" spans="5:84" ht="8.1" hidden="1" customHeight="1" x14ac:dyDescent="0.15"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</row>
    <row r="131" spans="5:84" ht="8.1" hidden="1" customHeight="1" x14ac:dyDescent="0.15"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</row>
    <row r="132" spans="5:84" ht="8.1" hidden="1" customHeight="1" x14ac:dyDescent="0.15"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</row>
    <row r="133" spans="5:84" ht="8.1" hidden="1" customHeight="1" x14ac:dyDescent="0.15"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</row>
    <row r="134" spans="5:84" ht="8.1" hidden="1" customHeight="1" x14ac:dyDescent="0.15"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</row>
    <row r="135" spans="5:84" ht="8.1" hidden="1" customHeight="1" x14ac:dyDescent="0.15"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</row>
    <row r="136" spans="5:84" ht="8.1" hidden="1" customHeight="1" x14ac:dyDescent="0.15"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</row>
    <row r="137" spans="5:84" ht="8.1" hidden="1" customHeight="1" x14ac:dyDescent="0.15"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</row>
    <row r="138" spans="5:84" ht="8.1" hidden="1" customHeight="1" x14ac:dyDescent="0.15"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</row>
    <row r="139" spans="5:84" ht="8.1" hidden="1" customHeight="1" x14ac:dyDescent="0.15"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</row>
    <row r="140" spans="5:84" ht="8.1" hidden="1" customHeight="1" x14ac:dyDescent="0.15"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</row>
    <row r="141" spans="5:84" ht="8.1" hidden="1" customHeight="1" x14ac:dyDescent="0.15"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</row>
    <row r="142" spans="5:84" ht="8.1" hidden="1" customHeight="1" x14ac:dyDescent="0.15"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</row>
    <row r="143" spans="5:84" ht="8.1" hidden="1" customHeight="1" x14ac:dyDescent="0.15"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</row>
    <row r="144" spans="5:84" ht="8.1" hidden="1" customHeight="1" x14ac:dyDescent="0.15"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</row>
    <row r="145" spans="5:84" ht="8.1" hidden="1" customHeight="1" x14ac:dyDescent="0.15"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</row>
    <row r="146" spans="5:84" ht="8.1" hidden="1" customHeight="1" x14ac:dyDescent="0.15"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</row>
    <row r="147" spans="5:84" ht="8.1" hidden="1" customHeight="1" x14ac:dyDescent="0.15"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</row>
    <row r="148" spans="5:84" ht="8.1" hidden="1" customHeight="1" x14ac:dyDescent="0.15"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</row>
    <row r="149" spans="5:84" ht="8.1" hidden="1" customHeight="1" x14ac:dyDescent="0.15"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</row>
    <row r="150" spans="5:84" ht="8.1" hidden="1" customHeight="1" x14ac:dyDescent="0.15"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</row>
    <row r="151" spans="5:84" ht="8.1" hidden="1" customHeight="1" x14ac:dyDescent="0.15"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</row>
    <row r="152" spans="5:84" ht="8.1" hidden="1" customHeight="1" x14ac:dyDescent="0.15"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</row>
    <row r="153" spans="5:84" ht="8.1" hidden="1" customHeight="1" x14ac:dyDescent="0.15"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</row>
    <row r="154" spans="5:84" ht="8.1" hidden="1" customHeight="1" x14ac:dyDescent="0.15"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</row>
    <row r="155" spans="5:84" ht="8.1" hidden="1" customHeight="1" x14ac:dyDescent="0.15"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</row>
    <row r="156" spans="5:84" ht="8.1" hidden="1" customHeight="1" x14ac:dyDescent="0.15"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</row>
    <row r="157" spans="5:84" ht="8.1" hidden="1" customHeight="1" x14ac:dyDescent="0.15"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</row>
    <row r="158" spans="5:84" ht="8.1" hidden="1" customHeight="1" x14ac:dyDescent="0.15"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</row>
    <row r="159" spans="5:84" ht="8.1" hidden="1" customHeight="1" x14ac:dyDescent="0.15"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</row>
    <row r="160" spans="5:84" ht="8.1" hidden="1" customHeight="1" x14ac:dyDescent="0.15"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</row>
    <row r="161" spans="5:84" ht="8.1" hidden="1" customHeight="1" x14ac:dyDescent="0.15"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</row>
    <row r="162" spans="5:84" ht="8.1" hidden="1" customHeight="1" x14ac:dyDescent="0.15"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</row>
    <row r="163" spans="5:84" ht="8.1" hidden="1" customHeight="1" x14ac:dyDescent="0.15"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</row>
    <row r="164" spans="5:84" ht="8.1" hidden="1" customHeight="1" x14ac:dyDescent="0.15"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</row>
    <row r="165" spans="5:84" ht="8.1" hidden="1" customHeight="1" x14ac:dyDescent="0.15"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</row>
    <row r="166" spans="5:84" ht="8.1" hidden="1" customHeight="1" x14ac:dyDescent="0.15"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</row>
    <row r="167" spans="5:84" ht="8.1" hidden="1" customHeight="1" x14ac:dyDescent="0.15"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</row>
    <row r="168" spans="5:84" ht="8.1" hidden="1" customHeight="1" x14ac:dyDescent="0.15"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</row>
    <row r="169" spans="5:84" ht="8.1" hidden="1" customHeight="1" x14ac:dyDescent="0.15"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</row>
    <row r="170" spans="5:84" ht="8.1" hidden="1" customHeight="1" x14ac:dyDescent="0.15"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</row>
    <row r="171" spans="5:84" ht="8.1" hidden="1" customHeight="1" x14ac:dyDescent="0.15"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</row>
    <row r="172" spans="5:84" ht="8.1" hidden="1" customHeight="1" x14ac:dyDescent="0.15"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</row>
    <row r="173" spans="5:84" ht="8.1" hidden="1" customHeight="1" x14ac:dyDescent="0.15"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</row>
    <row r="174" spans="5:84" ht="8.1" hidden="1" customHeight="1" x14ac:dyDescent="0.15"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</row>
    <row r="175" spans="5:84" ht="8.1" hidden="1" customHeight="1" x14ac:dyDescent="0.15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</row>
    <row r="176" spans="5:84" ht="8.1" hidden="1" customHeight="1" x14ac:dyDescent="0.15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</row>
    <row r="177" spans="5:84" ht="8.1" hidden="1" customHeight="1" x14ac:dyDescent="0.15"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</row>
    <row r="178" spans="5:84" ht="8.1" hidden="1" customHeight="1" x14ac:dyDescent="0.15"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</row>
    <row r="179" spans="5:84" ht="8.1" hidden="1" customHeight="1" x14ac:dyDescent="0.15"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</row>
    <row r="180" spans="5:84" ht="8.1" hidden="1" customHeight="1" x14ac:dyDescent="0.15"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</row>
    <row r="181" spans="5:84" ht="8.1" hidden="1" customHeight="1" x14ac:dyDescent="0.15"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</row>
    <row r="182" spans="5:84" ht="8.1" hidden="1" customHeight="1" x14ac:dyDescent="0.15"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</row>
    <row r="183" spans="5:84" ht="8.1" hidden="1" customHeight="1" x14ac:dyDescent="0.15"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</row>
    <row r="184" spans="5:84" ht="8.1" hidden="1" customHeight="1" x14ac:dyDescent="0.15"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</row>
    <row r="185" spans="5:84" ht="8.1" hidden="1" customHeight="1" x14ac:dyDescent="0.15"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</row>
    <row r="186" spans="5:84" ht="8.1" hidden="1" customHeight="1" x14ac:dyDescent="0.15"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</row>
    <row r="187" spans="5:84" ht="8.1" hidden="1" customHeight="1" x14ac:dyDescent="0.15"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</row>
    <row r="188" spans="5:84" ht="8.1" hidden="1" customHeight="1" x14ac:dyDescent="0.15"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</row>
    <row r="189" spans="5:84" ht="8.1" hidden="1" customHeight="1" x14ac:dyDescent="0.15"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</row>
    <row r="190" spans="5:84" ht="8.1" hidden="1" customHeight="1" x14ac:dyDescent="0.15"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</row>
    <row r="191" spans="5:84" ht="8.1" hidden="1" customHeight="1" x14ac:dyDescent="0.15"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</row>
    <row r="192" spans="5:84" ht="8.1" hidden="1" customHeight="1" x14ac:dyDescent="0.15"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</row>
    <row r="193" spans="5:84" ht="8.1" hidden="1" customHeight="1" x14ac:dyDescent="0.15"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</row>
    <row r="194" spans="5:84" ht="8.1" hidden="1" customHeight="1" x14ac:dyDescent="0.15"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</row>
    <row r="195" spans="5:84" ht="8.1" hidden="1" customHeight="1" x14ac:dyDescent="0.15"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</row>
    <row r="196" spans="5:84" ht="8.1" hidden="1" customHeight="1" x14ac:dyDescent="0.15"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</row>
    <row r="197" spans="5:84" ht="8.1" hidden="1" customHeight="1" x14ac:dyDescent="0.15"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</row>
    <row r="198" spans="5:84" ht="8.1" hidden="1" customHeight="1" x14ac:dyDescent="0.15"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</row>
    <row r="199" spans="5:84" ht="8.1" hidden="1" customHeight="1" x14ac:dyDescent="0.15"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</row>
    <row r="200" spans="5:84" ht="8.1" hidden="1" customHeight="1" x14ac:dyDescent="0.15"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</row>
    <row r="201" spans="5:84" ht="8.1" hidden="1" customHeight="1" x14ac:dyDescent="0.15"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</row>
    <row r="202" spans="5:84" ht="8.1" hidden="1" customHeight="1" x14ac:dyDescent="0.15"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</row>
    <row r="203" spans="5:84" ht="8.1" hidden="1" customHeight="1" x14ac:dyDescent="0.15"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</row>
    <row r="204" spans="5:84" ht="8.1" hidden="1" customHeight="1" x14ac:dyDescent="0.15"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</row>
    <row r="205" spans="5:84" ht="8.1" hidden="1" customHeight="1" x14ac:dyDescent="0.15"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</row>
    <row r="206" spans="5:84" ht="8.1" hidden="1" customHeight="1" x14ac:dyDescent="0.15"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</row>
    <row r="207" spans="5:84" ht="8.1" hidden="1" customHeight="1" x14ac:dyDescent="0.15"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</row>
    <row r="208" spans="5:84" ht="8.1" hidden="1" customHeight="1" x14ac:dyDescent="0.15"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</row>
    <row r="209" spans="5:84" ht="8.1" hidden="1" customHeight="1" x14ac:dyDescent="0.15"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</row>
    <row r="210" spans="5:84" ht="8.1" hidden="1" customHeight="1" x14ac:dyDescent="0.15"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</row>
    <row r="211" spans="5:84" ht="8.1" hidden="1" customHeight="1" x14ac:dyDescent="0.15"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</row>
    <row r="212" spans="5:84" ht="8.1" hidden="1" customHeight="1" x14ac:dyDescent="0.15"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</row>
    <row r="213" spans="5:84" ht="8.1" hidden="1" customHeight="1" x14ac:dyDescent="0.15"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</row>
    <row r="214" spans="5:84" ht="8.1" hidden="1" customHeight="1" x14ac:dyDescent="0.15"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</row>
    <row r="215" spans="5:84" ht="8.1" hidden="1" customHeight="1" x14ac:dyDescent="0.15"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</row>
    <row r="216" spans="5:84" ht="8.1" hidden="1" customHeight="1" x14ac:dyDescent="0.15"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</row>
    <row r="217" spans="5:84" ht="8.1" hidden="1" customHeight="1" x14ac:dyDescent="0.15"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</row>
    <row r="218" spans="5:84" ht="8.1" hidden="1" customHeight="1" x14ac:dyDescent="0.15"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</row>
    <row r="219" spans="5:84" ht="8.1" hidden="1" customHeight="1" x14ac:dyDescent="0.15"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</row>
    <row r="220" spans="5:84" ht="8.1" hidden="1" customHeight="1" x14ac:dyDescent="0.15"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</row>
    <row r="221" spans="5:84" ht="8.1" hidden="1" customHeight="1" x14ac:dyDescent="0.15"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</row>
    <row r="222" spans="5:84" ht="8.1" hidden="1" customHeight="1" x14ac:dyDescent="0.15"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</row>
    <row r="223" spans="5:84" ht="8.1" hidden="1" customHeight="1" x14ac:dyDescent="0.15"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</row>
    <row r="224" spans="5:84" ht="8.1" hidden="1" customHeight="1" x14ac:dyDescent="0.15"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</row>
    <row r="225" spans="5:84" ht="8.1" hidden="1" customHeight="1" x14ac:dyDescent="0.15"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</row>
    <row r="226" spans="5:84" ht="8.1" hidden="1" customHeight="1" x14ac:dyDescent="0.15"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</row>
    <row r="227" spans="5:84" ht="8.1" hidden="1" customHeight="1" x14ac:dyDescent="0.15"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</row>
    <row r="228" spans="5:84" ht="8.1" hidden="1" customHeight="1" x14ac:dyDescent="0.15"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</row>
    <row r="229" spans="5:84" ht="8.1" hidden="1" customHeight="1" x14ac:dyDescent="0.15"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</row>
    <row r="230" spans="5:84" ht="8.1" hidden="1" customHeight="1" x14ac:dyDescent="0.15"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</row>
    <row r="231" spans="5:84" ht="8.1" hidden="1" customHeight="1" x14ac:dyDescent="0.15"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</row>
    <row r="232" spans="5:84" ht="8.1" hidden="1" customHeight="1" x14ac:dyDescent="0.15"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</row>
    <row r="233" spans="5:84" ht="8.1" hidden="1" customHeight="1" x14ac:dyDescent="0.15"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</row>
    <row r="234" spans="5:84" ht="8.1" hidden="1" customHeight="1" x14ac:dyDescent="0.15"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</row>
    <row r="235" spans="5:84" ht="8.1" hidden="1" customHeight="1" x14ac:dyDescent="0.15"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</row>
    <row r="236" spans="5:84" ht="8.1" hidden="1" customHeight="1" x14ac:dyDescent="0.15"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</row>
    <row r="237" spans="5:84" ht="8.1" hidden="1" customHeight="1" x14ac:dyDescent="0.15"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</row>
    <row r="238" spans="5:84" ht="8.1" hidden="1" customHeight="1" x14ac:dyDescent="0.15"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</row>
    <row r="239" spans="5:84" ht="8.1" hidden="1" customHeight="1" x14ac:dyDescent="0.15"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</row>
    <row r="240" spans="5:84" ht="8.1" hidden="1" customHeight="1" x14ac:dyDescent="0.15"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</row>
    <row r="241" spans="5:84" ht="8.1" hidden="1" customHeight="1" x14ac:dyDescent="0.15"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</row>
    <row r="242" spans="5:84" ht="8.1" hidden="1" customHeight="1" x14ac:dyDescent="0.15"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</row>
    <row r="243" spans="5:84" ht="8.1" hidden="1" customHeight="1" x14ac:dyDescent="0.15"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</row>
    <row r="244" spans="5:84" ht="8.1" hidden="1" customHeight="1" x14ac:dyDescent="0.15"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</row>
    <row r="245" spans="5:84" ht="8.1" hidden="1" customHeight="1" x14ac:dyDescent="0.15"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</row>
    <row r="246" spans="5:84" ht="8.1" hidden="1" customHeight="1" x14ac:dyDescent="0.15"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</row>
    <row r="247" spans="5:84" ht="8.1" hidden="1" customHeight="1" x14ac:dyDescent="0.15"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</row>
    <row r="248" spans="5:84" ht="8.1" hidden="1" customHeight="1" x14ac:dyDescent="0.15"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</row>
    <row r="249" spans="5:84" ht="8.1" hidden="1" customHeight="1" x14ac:dyDescent="0.15"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</row>
    <row r="250" spans="5:84" ht="8.1" hidden="1" customHeight="1" x14ac:dyDescent="0.15"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</row>
    <row r="251" spans="5:84" ht="8.1" hidden="1" customHeight="1" x14ac:dyDescent="0.15"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</row>
    <row r="252" spans="5:84" ht="8.1" hidden="1" customHeight="1" x14ac:dyDescent="0.15"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</row>
    <row r="253" spans="5:84" ht="8.1" hidden="1" customHeight="1" x14ac:dyDescent="0.15"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</row>
    <row r="254" spans="5:84" ht="8.1" hidden="1" customHeight="1" x14ac:dyDescent="0.15"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</row>
    <row r="255" spans="5:84" ht="8.1" hidden="1" customHeight="1" x14ac:dyDescent="0.15"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</row>
    <row r="256" spans="5:84" ht="8.1" hidden="1" customHeight="1" x14ac:dyDescent="0.15"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</row>
    <row r="257" spans="5:84" ht="8.1" hidden="1" customHeight="1" x14ac:dyDescent="0.15"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</row>
    <row r="258" spans="5:84" ht="8.1" hidden="1" customHeight="1" x14ac:dyDescent="0.15"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</row>
    <row r="259" spans="5:84" ht="8.1" hidden="1" customHeight="1" x14ac:dyDescent="0.15"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</row>
    <row r="260" spans="5:84" ht="8.1" hidden="1" customHeight="1" x14ac:dyDescent="0.15"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</row>
    <row r="261" spans="5:84" ht="8.1" hidden="1" customHeight="1" x14ac:dyDescent="0.15"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</row>
    <row r="262" spans="5:84" ht="8.1" hidden="1" customHeight="1" x14ac:dyDescent="0.15"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</row>
    <row r="263" spans="5:84" ht="8.1" hidden="1" customHeight="1" x14ac:dyDescent="0.15"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</row>
    <row r="264" spans="5:84" ht="8.1" hidden="1" customHeight="1" x14ac:dyDescent="0.15"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</row>
    <row r="265" spans="5:84" ht="8.1" hidden="1" customHeight="1" x14ac:dyDescent="0.15"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</row>
    <row r="266" spans="5:84" ht="8.1" hidden="1" customHeight="1" x14ac:dyDescent="0.15"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</row>
    <row r="267" spans="5:84" ht="8.1" hidden="1" customHeight="1" x14ac:dyDescent="0.15"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</row>
    <row r="268" spans="5:84" ht="8.1" hidden="1" customHeight="1" x14ac:dyDescent="0.15"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</row>
    <row r="269" spans="5:84" ht="8.1" hidden="1" customHeight="1" x14ac:dyDescent="0.15"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</row>
    <row r="270" spans="5:84" ht="8.1" hidden="1" customHeight="1" x14ac:dyDescent="0.15"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</row>
    <row r="271" spans="5:84" ht="8.1" hidden="1" customHeight="1" x14ac:dyDescent="0.15"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</row>
    <row r="272" spans="5:84" ht="8.1" hidden="1" customHeight="1" x14ac:dyDescent="0.15"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</row>
    <row r="273" spans="5:84" ht="8.1" hidden="1" customHeight="1" x14ac:dyDescent="0.15"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</row>
    <row r="274" spans="5:84" ht="8.1" hidden="1" customHeight="1" x14ac:dyDescent="0.15"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</row>
    <row r="275" spans="5:84" ht="8.1" hidden="1" customHeight="1" x14ac:dyDescent="0.15"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</row>
    <row r="276" spans="5:84" ht="8.1" hidden="1" customHeight="1" x14ac:dyDescent="0.15"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</row>
    <row r="277" spans="5:84" ht="8.1" hidden="1" customHeight="1" x14ac:dyDescent="0.15"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</row>
    <row r="278" spans="5:84" ht="8.1" hidden="1" customHeight="1" x14ac:dyDescent="0.15"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</row>
    <row r="279" spans="5:84" ht="8.1" hidden="1" customHeight="1" x14ac:dyDescent="0.15"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</row>
    <row r="280" spans="5:84" ht="8.1" hidden="1" customHeight="1" x14ac:dyDescent="0.15"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</row>
    <row r="281" spans="5:84" ht="8.1" hidden="1" customHeight="1" x14ac:dyDescent="0.15"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</row>
    <row r="282" spans="5:84" ht="8.1" hidden="1" customHeight="1" x14ac:dyDescent="0.15"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</row>
    <row r="283" spans="5:84" ht="8.1" hidden="1" customHeight="1" x14ac:dyDescent="0.15"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</row>
    <row r="284" spans="5:84" ht="8.1" hidden="1" customHeight="1" x14ac:dyDescent="0.15"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</row>
    <row r="285" spans="5:84" ht="8.1" hidden="1" customHeight="1" x14ac:dyDescent="0.15"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</row>
    <row r="286" spans="5:84" ht="8.1" hidden="1" customHeight="1" x14ac:dyDescent="0.15"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</row>
    <row r="287" spans="5:84" ht="8.1" hidden="1" customHeight="1" x14ac:dyDescent="0.15"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</row>
    <row r="288" spans="5:84" ht="8.1" hidden="1" customHeight="1" x14ac:dyDescent="0.15"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</row>
    <row r="289" spans="5:84" ht="8.1" hidden="1" customHeight="1" x14ac:dyDescent="0.15"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</row>
    <row r="290" spans="5:84" ht="8.1" hidden="1" customHeight="1" x14ac:dyDescent="0.15"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</row>
    <row r="291" spans="5:84" ht="8.1" hidden="1" customHeight="1" x14ac:dyDescent="0.15"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</row>
    <row r="292" spans="5:84" ht="8.1" hidden="1" customHeight="1" x14ac:dyDescent="0.15"/>
    <row r="293" spans="5:84" ht="8.1" hidden="1" customHeight="1" x14ac:dyDescent="0.15"/>
    <row r="294" spans="5:84" ht="8.1" hidden="1" customHeight="1" x14ac:dyDescent="0.15"/>
    <row r="295" spans="5:84" ht="8.1" hidden="1" customHeight="1" x14ac:dyDescent="0.15"/>
    <row r="296" spans="5:84" ht="8.1" hidden="1" customHeight="1" x14ac:dyDescent="0.15"/>
    <row r="297" spans="5:84" ht="8.1" hidden="1" customHeight="1" x14ac:dyDescent="0.15"/>
    <row r="298" spans="5:84" ht="8.1" hidden="1" customHeight="1" x14ac:dyDescent="0.15"/>
    <row r="299" spans="5:84" ht="8.1" hidden="1" customHeight="1" x14ac:dyDescent="0.15"/>
    <row r="300" spans="5:84" ht="8.1" hidden="1" customHeight="1" x14ac:dyDescent="0.15"/>
    <row r="301" spans="5:84" ht="8.1" hidden="1" customHeight="1" x14ac:dyDescent="0.15"/>
    <row r="302" spans="5:84" ht="8.1" hidden="1" customHeight="1" x14ac:dyDescent="0.15"/>
    <row r="303" spans="5:84" ht="8.1" hidden="1" customHeight="1" x14ac:dyDescent="0.15"/>
    <row r="304" spans="5:84" ht="8.1" hidden="1" customHeight="1" x14ac:dyDescent="0.15"/>
    <row r="305" ht="8.1" hidden="1" customHeight="1" x14ac:dyDescent="0.15"/>
    <row r="306" ht="8.1" hidden="1" customHeight="1" x14ac:dyDescent="0.15"/>
    <row r="307" ht="8.1" hidden="1" customHeight="1" x14ac:dyDescent="0.15"/>
    <row r="308" ht="8.1" hidden="1" customHeight="1" x14ac:dyDescent="0.15"/>
    <row r="309" ht="8.1" hidden="1" customHeight="1" x14ac:dyDescent="0.15"/>
    <row r="310" ht="8.1" hidden="1" customHeight="1" x14ac:dyDescent="0.15"/>
    <row r="311" ht="8.1" hidden="1" customHeight="1" x14ac:dyDescent="0.15"/>
    <row r="312" ht="8.1" hidden="1" customHeight="1" x14ac:dyDescent="0.15"/>
    <row r="313" ht="8.1" hidden="1" customHeight="1" x14ac:dyDescent="0.15"/>
    <row r="314" ht="8.1" hidden="1" customHeight="1" x14ac:dyDescent="0.15"/>
    <row r="315" ht="8.1" hidden="1" customHeight="1" x14ac:dyDescent="0.15"/>
    <row r="316" ht="8.1" hidden="1" customHeight="1" x14ac:dyDescent="0.15"/>
    <row r="317" ht="8.1" hidden="1" customHeight="1" x14ac:dyDescent="0.15"/>
    <row r="318" ht="8.1" hidden="1" customHeight="1" x14ac:dyDescent="0.15"/>
    <row r="319" ht="8.1" hidden="1" customHeight="1" x14ac:dyDescent="0.15"/>
    <row r="320" ht="8.1" hidden="1" customHeight="1" x14ac:dyDescent="0.15"/>
    <row r="321" ht="8.1" hidden="1" customHeight="1" x14ac:dyDescent="0.15"/>
    <row r="322" ht="8.1" hidden="1" customHeight="1" x14ac:dyDescent="0.15"/>
    <row r="323" ht="8.1" hidden="1" customHeight="1" x14ac:dyDescent="0.15"/>
    <row r="324" ht="8.1" hidden="1" customHeight="1" x14ac:dyDescent="0.15"/>
    <row r="325" ht="8.1" hidden="1" customHeight="1" x14ac:dyDescent="0.15"/>
    <row r="326" ht="8.1" hidden="1" customHeight="1" x14ac:dyDescent="0.15"/>
    <row r="327" ht="8.1" hidden="1" customHeight="1" x14ac:dyDescent="0.15"/>
    <row r="328" ht="8.1" hidden="1" customHeight="1" x14ac:dyDescent="0.15"/>
    <row r="329" ht="8.1" hidden="1" customHeight="1" x14ac:dyDescent="0.15"/>
    <row r="330" ht="8.1" hidden="1" customHeight="1" x14ac:dyDescent="0.15"/>
    <row r="331" ht="8.1" hidden="1" customHeight="1" x14ac:dyDescent="0.15"/>
    <row r="332" ht="8.1" hidden="1" customHeight="1" x14ac:dyDescent="0.15"/>
    <row r="333" ht="8.1" hidden="1" customHeight="1" x14ac:dyDescent="0.15"/>
    <row r="334" ht="8.1" hidden="1" customHeight="1" x14ac:dyDescent="0.15"/>
    <row r="335" ht="8.1" hidden="1" customHeight="1" x14ac:dyDescent="0.15"/>
    <row r="336" ht="8.1" hidden="1" customHeight="1" x14ac:dyDescent="0.15"/>
    <row r="337" ht="8.1" hidden="1" customHeight="1" x14ac:dyDescent="0.15"/>
    <row r="338" ht="8.1" hidden="1" customHeight="1" x14ac:dyDescent="0.15"/>
    <row r="339" ht="8.1" hidden="1" customHeight="1" x14ac:dyDescent="0.15"/>
    <row r="340" ht="8.1" hidden="1" customHeight="1" x14ac:dyDescent="0.15"/>
    <row r="341" ht="8.1" hidden="1" customHeight="1" x14ac:dyDescent="0.15"/>
    <row r="342" ht="8.1" hidden="1" customHeight="1" x14ac:dyDescent="0.15"/>
    <row r="343" ht="8.1" hidden="1" customHeight="1" x14ac:dyDescent="0.15"/>
    <row r="344" ht="8.1" hidden="1" customHeight="1" x14ac:dyDescent="0.15"/>
    <row r="345" ht="8.1" hidden="1" customHeight="1" x14ac:dyDescent="0.15"/>
    <row r="346" ht="8.1" hidden="1" customHeight="1" x14ac:dyDescent="0.15"/>
    <row r="347" ht="8.1" hidden="1" customHeight="1" x14ac:dyDescent="0.15"/>
    <row r="348" ht="8.1" hidden="1" customHeight="1" x14ac:dyDescent="0.15"/>
    <row r="349" ht="8.1" hidden="1" customHeight="1" x14ac:dyDescent="0.15"/>
    <row r="350" ht="8.1" hidden="1" customHeight="1" x14ac:dyDescent="0.15"/>
    <row r="351" ht="8.1" hidden="1" customHeight="1" x14ac:dyDescent="0.15"/>
    <row r="352" ht="8.1" hidden="1" customHeight="1" x14ac:dyDescent="0.15"/>
    <row r="353" ht="8.1" hidden="1" customHeight="1" x14ac:dyDescent="0.15"/>
    <row r="354" ht="8.1" hidden="1" customHeight="1" x14ac:dyDescent="0.15"/>
    <row r="355" ht="8.1" hidden="1" customHeight="1" x14ac:dyDescent="0.15"/>
    <row r="356" ht="8.1" hidden="1" customHeight="1" x14ac:dyDescent="0.15"/>
    <row r="357" ht="8.1" hidden="1" customHeight="1" x14ac:dyDescent="0.15"/>
    <row r="358" ht="8.1" hidden="1" customHeight="1" x14ac:dyDescent="0.15"/>
    <row r="359" ht="8.1" hidden="1" customHeight="1" x14ac:dyDescent="0.15"/>
    <row r="360" ht="8.1" hidden="1" customHeight="1" x14ac:dyDescent="0.15"/>
    <row r="361" ht="8.1" hidden="1" customHeight="1" x14ac:dyDescent="0.15"/>
    <row r="362" ht="8.1" hidden="1" customHeight="1" x14ac:dyDescent="0.15"/>
    <row r="363" ht="8.1" hidden="1" customHeight="1" x14ac:dyDescent="0.15"/>
    <row r="364" ht="8.1" hidden="1" customHeight="1" x14ac:dyDescent="0.15"/>
    <row r="365" ht="8.1" hidden="1" customHeight="1" x14ac:dyDescent="0.15"/>
    <row r="366" ht="8.1" hidden="1" customHeight="1" x14ac:dyDescent="0.15"/>
    <row r="367" ht="8.1" hidden="1" customHeight="1" x14ac:dyDescent="0.15"/>
    <row r="368" ht="8.1" hidden="1" customHeight="1" x14ac:dyDescent="0.15"/>
    <row r="369" ht="8.1" hidden="1" customHeight="1" x14ac:dyDescent="0.15"/>
    <row r="370" ht="8.1" hidden="1" customHeight="1" x14ac:dyDescent="0.15"/>
    <row r="371" ht="8.1" hidden="1" customHeight="1" x14ac:dyDescent="0.15"/>
    <row r="372" ht="8.1" hidden="1" customHeight="1" x14ac:dyDescent="0.15"/>
    <row r="373" ht="8.1" hidden="1" customHeight="1" x14ac:dyDescent="0.15"/>
    <row r="374" ht="8.1" hidden="1" customHeight="1" x14ac:dyDescent="0.15"/>
    <row r="375" ht="8.1" hidden="1" customHeight="1" x14ac:dyDescent="0.15"/>
    <row r="376" ht="8.1" hidden="1" customHeight="1" x14ac:dyDescent="0.15"/>
    <row r="377" ht="8.1" hidden="1" customHeight="1" x14ac:dyDescent="0.15"/>
    <row r="378" ht="8.1" hidden="1" customHeight="1" x14ac:dyDescent="0.15"/>
    <row r="379" ht="8.1" hidden="1" customHeight="1" x14ac:dyDescent="0.15"/>
    <row r="380" ht="8.1" hidden="1" customHeight="1" x14ac:dyDescent="0.15"/>
    <row r="381" ht="8.1" hidden="1" customHeight="1" x14ac:dyDescent="0.15"/>
    <row r="382" ht="8.1" hidden="1" customHeight="1" x14ac:dyDescent="0.15"/>
    <row r="383" ht="8.1" hidden="1" customHeight="1" x14ac:dyDescent="0.15"/>
    <row r="384" ht="8.1" hidden="1" customHeight="1" x14ac:dyDescent="0.15"/>
    <row r="385" ht="8.1" hidden="1" customHeight="1" x14ac:dyDescent="0.15"/>
    <row r="386" ht="8.1" hidden="1" customHeight="1" x14ac:dyDescent="0.15"/>
    <row r="387" ht="8.1" hidden="1" customHeight="1" x14ac:dyDescent="0.15"/>
    <row r="388" ht="8.1" hidden="1" customHeight="1" x14ac:dyDescent="0.15"/>
    <row r="389" ht="8.1" hidden="1" customHeight="1" x14ac:dyDescent="0.15"/>
    <row r="390" ht="8.1" hidden="1" customHeight="1" x14ac:dyDescent="0.15"/>
    <row r="391" ht="8.1" hidden="1" customHeight="1" x14ac:dyDescent="0.15"/>
    <row r="392" ht="8.1" hidden="1" customHeight="1" x14ac:dyDescent="0.15"/>
    <row r="393" ht="8.1" hidden="1" customHeight="1" x14ac:dyDescent="0.15"/>
    <row r="394" ht="8.1" hidden="1" customHeight="1" x14ac:dyDescent="0.15"/>
    <row r="395" ht="8.1" hidden="1" customHeight="1" x14ac:dyDescent="0.15"/>
    <row r="396" ht="8.1" hidden="1" customHeight="1" x14ac:dyDescent="0.15"/>
    <row r="397" ht="8.1" hidden="1" customHeight="1" x14ac:dyDescent="0.15"/>
    <row r="398" ht="8.1" hidden="1" customHeight="1" x14ac:dyDescent="0.15"/>
    <row r="399" ht="8.1" hidden="1" customHeight="1" x14ac:dyDescent="0.15"/>
    <row r="400" ht="8.1" hidden="1" customHeight="1" x14ac:dyDescent="0.15"/>
    <row r="401" ht="8.1" hidden="1" customHeight="1" x14ac:dyDescent="0.15"/>
    <row r="402" ht="8.1" hidden="1" customHeight="1" x14ac:dyDescent="0.15"/>
    <row r="403" ht="8.1" hidden="1" customHeight="1" x14ac:dyDescent="0.15"/>
    <row r="404" ht="8.1" hidden="1" customHeight="1" x14ac:dyDescent="0.15"/>
    <row r="405" ht="8.1" hidden="1" customHeight="1" x14ac:dyDescent="0.15"/>
    <row r="406" ht="8.1" hidden="1" customHeight="1" x14ac:dyDescent="0.15"/>
    <row r="407" ht="8.1" hidden="1" customHeight="1" x14ac:dyDescent="0.15"/>
    <row r="408" ht="8.1" hidden="1" customHeight="1" x14ac:dyDescent="0.15"/>
    <row r="409" ht="8.1" hidden="1" customHeight="1" x14ac:dyDescent="0.15"/>
    <row r="410" ht="8.1" hidden="1" customHeight="1" x14ac:dyDescent="0.15"/>
    <row r="411" ht="8.1" hidden="1" customHeight="1" x14ac:dyDescent="0.15"/>
    <row r="412" ht="8.1" hidden="1" customHeight="1" x14ac:dyDescent="0.15"/>
    <row r="413" ht="8.1" hidden="1" customHeight="1" x14ac:dyDescent="0.15"/>
    <row r="414" ht="8.1" hidden="1" customHeight="1" x14ac:dyDescent="0.15"/>
    <row r="415" ht="8.1" hidden="1" customHeight="1" x14ac:dyDescent="0.15"/>
    <row r="416" ht="8.1" hidden="1" customHeight="1" x14ac:dyDescent="0.15"/>
    <row r="417" ht="8.1" hidden="1" customHeight="1" x14ac:dyDescent="0.15"/>
    <row r="418" ht="8.1" hidden="1" customHeight="1" x14ac:dyDescent="0.15"/>
    <row r="419" ht="8.1" hidden="1" customHeight="1" x14ac:dyDescent="0.15"/>
    <row r="420" ht="8.1" hidden="1" customHeight="1" x14ac:dyDescent="0.15"/>
    <row r="421" ht="8.1" hidden="1" customHeight="1" x14ac:dyDescent="0.15"/>
    <row r="422" ht="8.1" hidden="1" customHeight="1" x14ac:dyDescent="0.15"/>
    <row r="423" ht="8.1" hidden="1" customHeight="1" x14ac:dyDescent="0.15"/>
    <row r="424" ht="8.1" hidden="1" customHeight="1" x14ac:dyDescent="0.15"/>
    <row r="425" ht="8.1" hidden="1" customHeight="1" x14ac:dyDescent="0.15"/>
    <row r="426" ht="8.1" hidden="1" customHeight="1" x14ac:dyDescent="0.15"/>
    <row r="427" ht="8.1" hidden="1" customHeight="1" x14ac:dyDescent="0.15"/>
    <row r="428" ht="8.1" hidden="1" customHeight="1" x14ac:dyDescent="0.15"/>
    <row r="429" ht="8.1" hidden="1" customHeight="1" x14ac:dyDescent="0.15"/>
    <row r="430" ht="8.1" hidden="1" customHeight="1" x14ac:dyDescent="0.15"/>
    <row r="431" ht="8.1" hidden="1" customHeight="1" x14ac:dyDescent="0.15"/>
    <row r="432" ht="8.1" hidden="1" customHeight="1" x14ac:dyDescent="0.15"/>
    <row r="433" ht="8.1" hidden="1" customHeight="1" x14ac:dyDescent="0.15"/>
    <row r="434" ht="8.1" hidden="1" customHeight="1" x14ac:dyDescent="0.15"/>
    <row r="435" ht="8.1" hidden="1" customHeight="1" x14ac:dyDescent="0.15"/>
    <row r="436" ht="8.1" hidden="1" customHeight="1" x14ac:dyDescent="0.15"/>
    <row r="437" ht="8.1" hidden="1" customHeight="1" x14ac:dyDescent="0.15"/>
    <row r="438" ht="8.1" hidden="1" customHeight="1" x14ac:dyDescent="0.15"/>
    <row r="439" ht="8.1" hidden="1" customHeight="1" x14ac:dyDescent="0.15"/>
    <row r="440" ht="8.1" hidden="1" customHeight="1" x14ac:dyDescent="0.15"/>
    <row r="441" ht="8.1" hidden="1" customHeight="1" x14ac:dyDescent="0.15"/>
    <row r="442" ht="8.1" hidden="1" customHeight="1" x14ac:dyDescent="0.15"/>
    <row r="443" ht="8.1" hidden="1" customHeight="1" x14ac:dyDescent="0.15"/>
    <row r="444" ht="8.1" hidden="1" customHeight="1" x14ac:dyDescent="0.15"/>
    <row r="445" ht="8.1" hidden="1" customHeight="1" x14ac:dyDescent="0.15"/>
    <row r="446" ht="8.1" hidden="1" customHeight="1" x14ac:dyDescent="0.15"/>
    <row r="447" ht="8.1" hidden="1" customHeight="1" x14ac:dyDescent="0.15"/>
    <row r="448" ht="8.1" hidden="1" customHeight="1" x14ac:dyDescent="0.15"/>
    <row r="449" ht="8.1" hidden="1" customHeight="1" x14ac:dyDescent="0.15"/>
    <row r="450" ht="8.1" hidden="1" customHeight="1" x14ac:dyDescent="0.15"/>
    <row r="451" ht="8.1" hidden="1" customHeight="1" x14ac:dyDescent="0.15"/>
    <row r="452" ht="8.1" hidden="1" customHeight="1" x14ac:dyDescent="0.15"/>
    <row r="453" ht="8.1" hidden="1" customHeight="1" x14ac:dyDescent="0.15"/>
    <row r="454" ht="8.1" hidden="1" customHeight="1" x14ac:dyDescent="0.15"/>
    <row r="455" ht="8.1" hidden="1" customHeight="1" x14ac:dyDescent="0.15"/>
    <row r="456" ht="8.1" hidden="1" customHeight="1" x14ac:dyDescent="0.15"/>
    <row r="457" ht="8.1" hidden="1" customHeight="1" x14ac:dyDescent="0.15"/>
    <row r="458" ht="8.1" hidden="1" customHeight="1" x14ac:dyDescent="0.15"/>
    <row r="459" ht="8.1" hidden="1" customHeight="1" x14ac:dyDescent="0.15"/>
    <row r="460" ht="8.1" hidden="1" customHeight="1" x14ac:dyDescent="0.15"/>
    <row r="461" ht="8.1" hidden="1" customHeight="1" x14ac:dyDescent="0.15"/>
    <row r="462" ht="8.1" hidden="1" customHeight="1" x14ac:dyDescent="0.15"/>
    <row r="463" ht="8.1" hidden="1" customHeight="1" x14ac:dyDescent="0.15"/>
    <row r="464" ht="8.1" hidden="1" customHeight="1" x14ac:dyDescent="0.15"/>
    <row r="465" ht="8.1" hidden="1" customHeight="1" x14ac:dyDescent="0.15"/>
    <row r="466" ht="8.1" hidden="1" customHeight="1" x14ac:dyDescent="0.15"/>
    <row r="467" ht="8.1" hidden="1" customHeight="1" x14ac:dyDescent="0.15"/>
    <row r="468" ht="8.1" hidden="1" customHeight="1" x14ac:dyDescent="0.15"/>
    <row r="469" ht="8.1" hidden="1" customHeight="1" x14ac:dyDescent="0.15"/>
    <row r="470" ht="8.1" hidden="1" customHeight="1" x14ac:dyDescent="0.15"/>
    <row r="471" ht="8.1" hidden="1" customHeight="1" x14ac:dyDescent="0.15"/>
    <row r="472" ht="8.1" hidden="1" customHeight="1" x14ac:dyDescent="0.15"/>
    <row r="473" ht="8.1" hidden="1" customHeight="1" x14ac:dyDescent="0.15"/>
    <row r="474" ht="8.1" hidden="1" customHeight="1" x14ac:dyDescent="0.15"/>
    <row r="475" ht="8.1" hidden="1" customHeight="1" x14ac:dyDescent="0.15"/>
    <row r="476" ht="8.1" hidden="1" customHeight="1" x14ac:dyDescent="0.15"/>
    <row r="477" ht="8.1" hidden="1" customHeight="1" x14ac:dyDescent="0.15"/>
    <row r="478" ht="8.1" hidden="1" customHeight="1" x14ac:dyDescent="0.15"/>
    <row r="479" ht="8.1" hidden="1" customHeight="1" x14ac:dyDescent="0.15"/>
    <row r="480" ht="8.1" hidden="1" customHeight="1" x14ac:dyDescent="0.15"/>
    <row r="481" ht="8.1" hidden="1" customHeight="1" x14ac:dyDescent="0.15"/>
    <row r="482" ht="8.1" hidden="1" customHeight="1" x14ac:dyDescent="0.15"/>
    <row r="483" ht="8.1" hidden="1" customHeight="1" x14ac:dyDescent="0.15"/>
    <row r="484" ht="8.1" hidden="1" customHeight="1" x14ac:dyDescent="0.15"/>
    <row r="485" ht="8.1" hidden="1" customHeight="1" x14ac:dyDescent="0.15"/>
    <row r="486" ht="8.1" hidden="1" customHeight="1" x14ac:dyDescent="0.15"/>
    <row r="487" ht="8.1" hidden="1" customHeight="1" x14ac:dyDescent="0.15"/>
    <row r="488" ht="8.1" hidden="1" customHeight="1" x14ac:dyDescent="0.15"/>
    <row r="489" ht="8.1" hidden="1" customHeight="1" x14ac:dyDescent="0.15"/>
    <row r="490" ht="8.1" hidden="1" customHeight="1" x14ac:dyDescent="0.15"/>
    <row r="491" ht="8.1" hidden="1" customHeight="1" x14ac:dyDescent="0.15"/>
    <row r="492" ht="8.1" hidden="1" customHeight="1" x14ac:dyDescent="0.15"/>
    <row r="493" ht="8.1" hidden="1" customHeight="1" x14ac:dyDescent="0.15"/>
    <row r="494" ht="8.1" hidden="1" customHeight="1" x14ac:dyDescent="0.15"/>
    <row r="495" ht="8.1" hidden="1" customHeight="1" x14ac:dyDescent="0.15"/>
    <row r="496" ht="8.1" hidden="1" customHeight="1" x14ac:dyDescent="0.15"/>
    <row r="497" ht="8.1" hidden="1" customHeight="1" x14ac:dyDescent="0.15"/>
    <row r="498" ht="8.1" hidden="1" customHeight="1" x14ac:dyDescent="0.15"/>
    <row r="499" ht="8.1" hidden="1" customHeight="1" x14ac:dyDescent="0.15"/>
    <row r="500" ht="8.1" hidden="1" customHeight="1" x14ac:dyDescent="0.15"/>
    <row r="501" ht="8.1" hidden="1" customHeight="1" x14ac:dyDescent="0.15"/>
    <row r="502" ht="8.1" hidden="1" customHeight="1" x14ac:dyDescent="0.15"/>
    <row r="503" ht="8.1" hidden="1" customHeight="1" x14ac:dyDescent="0.15"/>
    <row r="504" ht="8.1" hidden="1" customHeight="1" x14ac:dyDescent="0.15"/>
    <row r="505" ht="8.1" hidden="1" customHeight="1" x14ac:dyDescent="0.15"/>
    <row r="506" ht="8.1" hidden="1" customHeight="1" x14ac:dyDescent="0.15"/>
    <row r="507" ht="8.1" hidden="1" customHeight="1" x14ac:dyDescent="0.15"/>
    <row r="508" ht="8.1" hidden="1" customHeight="1" x14ac:dyDescent="0.15"/>
    <row r="509" ht="8.1" hidden="1" customHeight="1" x14ac:dyDescent="0.15"/>
    <row r="510" ht="8.1" hidden="1" customHeight="1" x14ac:dyDescent="0.15"/>
    <row r="511" ht="8.1" hidden="1" customHeight="1" x14ac:dyDescent="0.15"/>
    <row r="512" ht="8.1" hidden="1" customHeight="1" x14ac:dyDescent="0.15"/>
    <row r="513" ht="8.1" hidden="1" customHeight="1" x14ac:dyDescent="0.15"/>
    <row r="514" ht="8.1" hidden="1" customHeight="1" x14ac:dyDescent="0.15"/>
    <row r="515" ht="8.1" hidden="1" customHeight="1" x14ac:dyDescent="0.15"/>
    <row r="516" ht="8.1" hidden="1" customHeight="1" x14ac:dyDescent="0.15"/>
    <row r="517" ht="8.1" hidden="1" customHeight="1" x14ac:dyDescent="0.15"/>
    <row r="518" ht="8.1" hidden="1" customHeight="1" x14ac:dyDescent="0.15"/>
    <row r="519" ht="8.1" hidden="1" customHeight="1" x14ac:dyDescent="0.15"/>
    <row r="520" ht="8.1" hidden="1" customHeight="1" x14ac:dyDescent="0.15"/>
    <row r="521" ht="8.1" hidden="1" customHeight="1" x14ac:dyDescent="0.15"/>
    <row r="522" ht="8.1" hidden="1" customHeight="1" x14ac:dyDescent="0.15"/>
    <row r="523" ht="8.1" hidden="1" customHeight="1" x14ac:dyDescent="0.15"/>
    <row r="524" ht="8.1" hidden="1" customHeight="1" x14ac:dyDescent="0.15"/>
    <row r="525" ht="8.1" hidden="1" customHeight="1" x14ac:dyDescent="0.15"/>
    <row r="526" ht="8.1" hidden="1" customHeight="1" x14ac:dyDescent="0.15"/>
    <row r="527" ht="8.1" hidden="1" customHeight="1" x14ac:dyDescent="0.15"/>
    <row r="528" ht="8.1" hidden="1" customHeight="1" x14ac:dyDescent="0.15"/>
    <row r="529" ht="8.1" hidden="1" customHeight="1" x14ac:dyDescent="0.15"/>
    <row r="530" ht="8.1" hidden="1" customHeight="1" x14ac:dyDescent="0.15"/>
    <row r="531" ht="8.1" hidden="1" customHeight="1" x14ac:dyDescent="0.15"/>
    <row r="532" ht="8.1" hidden="1" customHeight="1" x14ac:dyDescent="0.15"/>
    <row r="533" ht="8.1" hidden="1" customHeight="1" x14ac:dyDescent="0.15"/>
    <row r="534" ht="8.1" hidden="1" customHeight="1" x14ac:dyDescent="0.15"/>
    <row r="535" ht="8.1" hidden="1" customHeight="1" x14ac:dyDescent="0.15"/>
    <row r="536" ht="8.1" hidden="1" customHeight="1" x14ac:dyDescent="0.15"/>
    <row r="537" ht="8.1" hidden="1" customHeight="1" x14ac:dyDescent="0.15"/>
    <row r="538" ht="8.1" hidden="1" customHeight="1" x14ac:dyDescent="0.15"/>
    <row r="539" ht="8.1" hidden="1" customHeight="1" x14ac:dyDescent="0.15"/>
    <row r="540" ht="8.1" hidden="1" customHeight="1" x14ac:dyDescent="0.15"/>
    <row r="541" ht="8.1" hidden="1" customHeight="1" x14ac:dyDescent="0.15"/>
    <row r="542" ht="8.1" hidden="1" customHeight="1" x14ac:dyDescent="0.15"/>
    <row r="543" ht="8.1" hidden="1" customHeight="1" x14ac:dyDescent="0.15"/>
    <row r="544" ht="8.1" hidden="1" customHeight="1" x14ac:dyDescent="0.15"/>
    <row r="545" ht="8.1" hidden="1" customHeight="1" x14ac:dyDescent="0.15"/>
    <row r="546" ht="8.1" hidden="1" customHeight="1" x14ac:dyDescent="0.15"/>
    <row r="547" ht="8.1" hidden="1" customHeight="1" x14ac:dyDescent="0.15"/>
    <row r="548" ht="8.1" hidden="1" customHeight="1" x14ac:dyDescent="0.15"/>
    <row r="549" ht="8.1" hidden="1" customHeight="1" x14ac:dyDescent="0.15"/>
    <row r="550" ht="8.1" hidden="1" customHeight="1" x14ac:dyDescent="0.15"/>
    <row r="551" ht="8.1" hidden="1" customHeight="1" x14ac:dyDescent="0.15"/>
    <row r="552" ht="8.1" hidden="1" customHeight="1" x14ac:dyDescent="0.15"/>
    <row r="553" ht="8.1" hidden="1" customHeight="1" x14ac:dyDescent="0.15"/>
    <row r="554" ht="8.1" hidden="1" customHeight="1" x14ac:dyDescent="0.15"/>
    <row r="555" ht="8.1" hidden="1" customHeight="1" x14ac:dyDescent="0.15"/>
    <row r="556" ht="8.1" hidden="1" customHeight="1" x14ac:dyDescent="0.15"/>
    <row r="557" ht="8.1" hidden="1" customHeight="1" x14ac:dyDescent="0.15"/>
    <row r="558" ht="8.1" hidden="1" customHeight="1" x14ac:dyDescent="0.15"/>
    <row r="559" ht="8.1" hidden="1" customHeight="1" x14ac:dyDescent="0.15"/>
    <row r="560" ht="8.1" hidden="1" customHeight="1" x14ac:dyDescent="0.15"/>
    <row r="561" ht="8.1" hidden="1" customHeight="1" x14ac:dyDescent="0.15"/>
    <row r="562" ht="8.1" hidden="1" customHeight="1" x14ac:dyDescent="0.15"/>
    <row r="563" ht="8.1" hidden="1" customHeight="1" x14ac:dyDescent="0.15"/>
    <row r="564" ht="8.1" hidden="1" customHeight="1" x14ac:dyDescent="0.15"/>
    <row r="565" ht="8.1" hidden="1" customHeight="1" x14ac:dyDescent="0.15"/>
    <row r="566" ht="8.1" hidden="1" customHeight="1" x14ac:dyDescent="0.15"/>
    <row r="567" ht="8.1" hidden="1" customHeight="1" x14ac:dyDescent="0.15"/>
    <row r="568" ht="8.1" hidden="1" customHeight="1" x14ac:dyDescent="0.15"/>
    <row r="569" ht="8.1" hidden="1" customHeight="1" x14ac:dyDescent="0.15"/>
    <row r="570" ht="8.1" hidden="1" customHeight="1" x14ac:dyDescent="0.15"/>
    <row r="571" ht="8.1" hidden="1" customHeight="1" x14ac:dyDescent="0.15"/>
    <row r="572" ht="8.1" hidden="1" customHeight="1" x14ac:dyDescent="0.15"/>
    <row r="573" ht="8.1" hidden="1" customHeight="1" x14ac:dyDescent="0.15"/>
    <row r="574" ht="8.1" hidden="1" customHeight="1" x14ac:dyDescent="0.15"/>
    <row r="575" ht="8.1" hidden="1" customHeight="1" x14ac:dyDescent="0.15"/>
    <row r="576" ht="8.1" hidden="1" customHeight="1" x14ac:dyDescent="0.15"/>
    <row r="577" ht="8.1" hidden="1" customHeight="1" x14ac:dyDescent="0.15"/>
    <row r="578" ht="8.1" hidden="1" customHeight="1" x14ac:dyDescent="0.15"/>
    <row r="579" ht="8.1" hidden="1" customHeight="1" x14ac:dyDescent="0.15"/>
    <row r="580" ht="8.1" hidden="1" customHeight="1" x14ac:dyDescent="0.15"/>
    <row r="581" ht="8.1" hidden="1" customHeight="1" x14ac:dyDescent="0.15"/>
    <row r="582" ht="8.1" hidden="1" customHeight="1" x14ac:dyDescent="0.15"/>
    <row r="583" ht="8.1" hidden="1" customHeight="1" x14ac:dyDescent="0.15"/>
    <row r="584" ht="8.1" hidden="1" customHeight="1" x14ac:dyDescent="0.15"/>
    <row r="585" ht="8.1" hidden="1" customHeight="1" x14ac:dyDescent="0.15"/>
    <row r="586" ht="8.1" hidden="1" customHeight="1" x14ac:dyDescent="0.15"/>
    <row r="587" ht="8.1" hidden="1" customHeight="1" x14ac:dyDescent="0.15"/>
    <row r="588" ht="8.1" hidden="1" customHeight="1" x14ac:dyDescent="0.15"/>
    <row r="589" ht="8.1" hidden="1" customHeight="1" x14ac:dyDescent="0.15"/>
    <row r="590" ht="8.1" hidden="1" customHeight="1" x14ac:dyDescent="0.15"/>
    <row r="591" ht="8.1" hidden="1" customHeight="1" x14ac:dyDescent="0.15"/>
    <row r="592" ht="8.1" hidden="1" customHeight="1" x14ac:dyDescent="0.15"/>
    <row r="593" ht="8.1" hidden="1" customHeight="1" x14ac:dyDescent="0.15"/>
    <row r="594" ht="8.1" hidden="1" customHeight="1" x14ac:dyDescent="0.15"/>
    <row r="595" ht="8.1" hidden="1" customHeight="1" x14ac:dyDescent="0.15"/>
    <row r="596" ht="8.1" hidden="1" customHeight="1" x14ac:dyDescent="0.15"/>
    <row r="597" ht="8.1" hidden="1" customHeight="1" x14ac:dyDescent="0.15"/>
    <row r="598" ht="8.1" hidden="1" customHeight="1" x14ac:dyDescent="0.15"/>
    <row r="599" ht="8.1" hidden="1" customHeight="1" x14ac:dyDescent="0.15"/>
    <row r="600" ht="8.1" hidden="1" customHeight="1" x14ac:dyDescent="0.15"/>
    <row r="601" ht="8.1" hidden="1" customHeight="1" x14ac:dyDescent="0.15"/>
    <row r="602" ht="8.1" hidden="1" customHeight="1" x14ac:dyDescent="0.15"/>
    <row r="603" ht="8.1" hidden="1" customHeight="1" x14ac:dyDescent="0.15"/>
    <row r="604" ht="8.1" hidden="1" customHeight="1" x14ac:dyDescent="0.15"/>
    <row r="605" ht="8.1" hidden="1" customHeight="1" x14ac:dyDescent="0.15"/>
    <row r="606" ht="8.1" hidden="1" customHeight="1" x14ac:dyDescent="0.15"/>
    <row r="607" ht="8.1" hidden="1" customHeight="1" x14ac:dyDescent="0.15"/>
    <row r="608" ht="8.1" hidden="1" customHeight="1" x14ac:dyDescent="0.15"/>
    <row r="609" ht="8.1" hidden="1" customHeight="1" x14ac:dyDescent="0.15"/>
    <row r="610" ht="8.1" hidden="1" customHeight="1" x14ac:dyDescent="0.15"/>
    <row r="611" ht="8.1" hidden="1" customHeight="1" x14ac:dyDescent="0.15"/>
    <row r="612" ht="8.1" hidden="1" customHeight="1" x14ac:dyDescent="0.15"/>
    <row r="613" ht="8.1" hidden="1" customHeight="1" x14ac:dyDescent="0.15"/>
    <row r="614" ht="8.1" hidden="1" customHeight="1" x14ac:dyDescent="0.15"/>
    <row r="615" ht="8.1" hidden="1" customHeight="1" x14ac:dyDescent="0.15"/>
    <row r="616" ht="8.1" hidden="1" customHeight="1" x14ac:dyDescent="0.15"/>
    <row r="617" ht="8.1" hidden="1" customHeight="1" x14ac:dyDescent="0.15"/>
    <row r="618" ht="8.1" hidden="1" customHeight="1" x14ac:dyDescent="0.15"/>
    <row r="619" ht="8.1" hidden="1" customHeight="1" x14ac:dyDescent="0.15"/>
    <row r="620" ht="8.1" hidden="1" customHeight="1" x14ac:dyDescent="0.15"/>
    <row r="621" ht="8.1" hidden="1" customHeight="1" x14ac:dyDescent="0.15"/>
    <row r="622" ht="8.1" hidden="1" customHeight="1" x14ac:dyDescent="0.15"/>
    <row r="623" ht="8.1" hidden="1" customHeight="1" x14ac:dyDescent="0.15"/>
    <row r="624" ht="8.1" hidden="1" customHeight="1" x14ac:dyDescent="0.15"/>
    <row r="625" ht="8.1" hidden="1" customHeight="1" x14ac:dyDescent="0.15"/>
    <row r="626" ht="8.1" hidden="1" customHeight="1" x14ac:dyDescent="0.15"/>
    <row r="627" ht="8.1" hidden="1" customHeight="1" x14ac:dyDescent="0.15"/>
    <row r="628" ht="8.1" hidden="1" customHeight="1" x14ac:dyDescent="0.15"/>
    <row r="629" ht="8.1" hidden="1" customHeight="1" x14ac:dyDescent="0.15"/>
    <row r="630" ht="8.1" hidden="1" customHeight="1" x14ac:dyDescent="0.15"/>
    <row r="631" ht="8.1" hidden="1" customHeight="1" x14ac:dyDescent="0.15"/>
    <row r="632" ht="8.1" hidden="1" customHeight="1" x14ac:dyDescent="0.15"/>
    <row r="633" ht="8.1" hidden="1" customHeight="1" x14ac:dyDescent="0.15"/>
    <row r="634" ht="8.1" hidden="1" customHeight="1" x14ac:dyDescent="0.15"/>
    <row r="635" ht="8.1" hidden="1" customHeight="1" x14ac:dyDescent="0.15"/>
    <row r="636" ht="8.1" hidden="1" customHeight="1" x14ac:dyDescent="0.15"/>
    <row r="637" ht="8.1" hidden="1" customHeight="1" x14ac:dyDescent="0.15"/>
    <row r="638" ht="8.1" hidden="1" customHeight="1" x14ac:dyDescent="0.15"/>
    <row r="639" ht="8.1" hidden="1" customHeight="1" x14ac:dyDescent="0.15"/>
    <row r="640" ht="8.1" hidden="1" customHeight="1" x14ac:dyDescent="0.15"/>
    <row r="641" ht="8.1" hidden="1" customHeight="1" x14ac:dyDescent="0.15"/>
    <row r="642" ht="8.1" hidden="1" customHeight="1" x14ac:dyDescent="0.15"/>
    <row r="643" ht="8.1" hidden="1" customHeight="1" x14ac:dyDescent="0.15"/>
    <row r="644" ht="8.1" hidden="1" customHeight="1" x14ac:dyDescent="0.15"/>
    <row r="645" ht="8.1" hidden="1" customHeight="1" x14ac:dyDescent="0.15"/>
    <row r="646" ht="8.1" hidden="1" customHeight="1" x14ac:dyDescent="0.15"/>
    <row r="647" ht="8.1" hidden="1" customHeight="1" x14ac:dyDescent="0.15"/>
    <row r="648" ht="8.1" hidden="1" customHeight="1" x14ac:dyDescent="0.15"/>
    <row r="649" ht="8.1" hidden="1" customHeight="1" x14ac:dyDescent="0.15"/>
    <row r="650" ht="8.1" hidden="1" customHeight="1" x14ac:dyDescent="0.15"/>
    <row r="651" ht="8.1" hidden="1" customHeight="1" x14ac:dyDescent="0.15"/>
    <row r="652" ht="8.1" hidden="1" customHeight="1" x14ac:dyDescent="0.15"/>
    <row r="653" ht="8.1" hidden="1" customHeight="1" x14ac:dyDescent="0.15"/>
    <row r="654" ht="8.1" hidden="1" customHeight="1" x14ac:dyDescent="0.15"/>
    <row r="655" ht="8.1" hidden="1" customHeight="1" x14ac:dyDescent="0.15"/>
    <row r="656" ht="8.1" hidden="1" customHeight="1" x14ac:dyDescent="0.15"/>
    <row r="657" ht="8.1" hidden="1" customHeight="1" x14ac:dyDescent="0.15"/>
    <row r="658" ht="8.1" hidden="1" customHeight="1" x14ac:dyDescent="0.15"/>
    <row r="659" ht="8.1" hidden="1" customHeight="1" x14ac:dyDescent="0.15"/>
    <row r="660" ht="8.1" hidden="1" customHeight="1" x14ac:dyDescent="0.15"/>
    <row r="661" ht="8.1" hidden="1" customHeight="1" x14ac:dyDescent="0.15"/>
    <row r="662" ht="8.1" hidden="1" customHeight="1" x14ac:dyDescent="0.15"/>
    <row r="663" ht="8.1" hidden="1" customHeight="1" x14ac:dyDescent="0.15"/>
    <row r="664" ht="8.1" hidden="1" customHeight="1" x14ac:dyDescent="0.15"/>
    <row r="665" ht="8.1" hidden="1" customHeight="1" x14ac:dyDescent="0.15"/>
    <row r="666" ht="8.1" hidden="1" customHeight="1" x14ac:dyDescent="0.15"/>
    <row r="667" ht="8.1" hidden="1" customHeight="1" x14ac:dyDescent="0.15"/>
    <row r="668" ht="8.1" hidden="1" customHeight="1" x14ac:dyDescent="0.15"/>
    <row r="669" ht="8.1" hidden="1" customHeight="1" x14ac:dyDescent="0.15"/>
    <row r="670" ht="8.1" hidden="1" customHeight="1" x14ac:dyDescent="0.15"/>
    <row r="671" ht="8.1" hidden="1" customHeight="1" x14ac:dyDescent="0.15"/>
    <row r="672" ht="8.1" hidden="1" customHeight="1" x14ac:dyDescent="0.15"/>
    <row r="673" ht="8.1" hidden="1" customHeight="1" x14ac:dyDescent="0.15"/>
    <row r="674" ht="8.1" hidden="1" customHeight="1" x14ac:dyDescent="0.15"/>
    <row r="675" ht="8.1" hidden="1" customHeight="1" x14ac:dyDescent="0.15"/>
    <row r="676" ht="8.1" hidden="1" customHeight="1" x14ac:dyDescent="0.15"/>
    <row r="677" ht="8.1" hidden="1" customHeight="1" x14ac:dyDescent="0.15"/>
    <row r="678" ht="8.1" hidden="1" customHeight="1" x14ac:dyDescent="0.15"/>
    <row r="679" ht="8.1" hidden="1" customHeight="1" x14ac:dyDescent="0.15"/>
    <row r="680" ht="8.1" hidden="1" customHeight="1" x14ac:dyDescent="0.15"/>
    <row r="681" ht="8.1" hidden="1" customHeight="1" x14ac:dyDescent="0.15"/>
    <row r="682" ht="8.1" hidden="1" customHeight="1" x14ac:dyDescent="0.15"/>
    <row r="683" ht="8.1" hidden="1" customHeight="1" x14ac:dyDescent="0.15"/>
    <row r="684" ht="8.1" hidden="1" customHeight="1" x14ac:dyDescent="0.15"/>
    <row r="685" ht="8.1" hidden="1" customHeight="1" x14ac:dyDescent="0.15"/>
    <row r="686" ht="8.1" hidden="1" customHeight="1" x14ac:dyDescent="0.15"/>
    <row r="687" ht="8.1" hidden="1" customHeight="1" x14ac:dyDescent="0.15"/>
    <row r="688" ht="8.1" hidden="1" customHeight="1" x14ac:dyDescent="0.15"/>
    <row r="689" ht="8.1" hidden="1" customHeight="1" x14ac:dyDescent="0.15"/>
    <row r="690" ht="8.1" hidden="1" customHeight="1" x14ac:dyDescent="0.15"/>
    <row r="691" ht="8.1" hidden="1" customHeight="1" x14ac:dyDescent="0.15"/>
    <row r="692" ht="8.1" hidden="1" customHeight="1" x14ac:dyDescent="0.15"/>
    <row r="693" ht="8.1" hidden="1" customHeight="1" x14ac:dyDescent="0.15"/>
    <row r="694" ht="8.1" hidden="1" customHeight="1" x14ac:dyDescent="0.15"/>
    <row r="695" ht="8.1" hidden="1" customHeight="1" x14ac:dyDescent="0.15"/>
    <row r="696" ht="8.1" hidden="1" customHeight="1" x14ac:dyDescent="0.15"/>
    <row r="697" ht="8.1" hidden="1" customHeight="1" x14ac:dyDescent="0.15"/>
    <row r="698" ht="8.1" hidden="1" customHeight="1" x14ac:dyDescent="0.15"/>
    <row r="699" ht="8.1" hidden="1" customHeight="1" x14ac:dyDescent="0.15"/>
    <row r="700" ht="8.1" hidden="1" customHeight="1" x14ac:dyDescent="0.15"/>
    <row r="701" ht="8.1" hidden="1" customHeight="1" x14ac:dyDescent="0.15"/>
    <row r="702" ht="8.1" hidden="1" customHeight="1" x14ac:dyDescent="0.15"/>
    <row r="703" ht="8.1" hidden="1" customHeight="1" x14ac:dyDescent="0.15"/>
    <row r="704" ht="8.1" hidden="1" customHeight="1" x14ac:dyDescent="0.15"/>
    <row r="705" ht="8.1" hidden="1" customHeight="1" x14ac:dyDescent="0.15"/>
    <row r="706" ht="8.1" hidden="1" customHeight="1" x14ac:dyDescent="0.15"/>
    <row r="707" ht="8.1" hidden="1" customHeight="1" x14ac:dyDescent="0.15"/>
    <row r="708" ht="8.1" hidden="1" customHeight="1" x14ac:dyDescent="0.15"/>
    <row r="709" ht="8.1" hidden="1" customHeight="1" x14ac:dyDescent="0.15"/>
    <row r="710" ht="8.1" hidden="1" customHeight="1" x14ac:dyDescent="0.15"/>
    <row r="711" ht="8.1" hidden="1" customHeight="1" x14ac:dyDescent="0.15"/>
    <row r="712" ht="8.1" hidden="1" customHeight="1" x14ac:dyDescent="0.15"/>
    <row r="713" ht="8.1" hidden="1" customHeight="1" x14ac:dyDescent="0.15"/>
    <row r="714" ht="8.1" hidden="1" customHeight="1" x14ac:dyDescent="0.15"/>
    <row r="715" ht="8.1" hidden="1" customHeight="1" x14ac:dyDescent="0.15"/>
    <row r="716" ht="8.1" hidden="1" customHeight="1" x14ac:dyDescent="0.15"/>
    <row r="717" ht="8.1" hidden="1" customHeight="1" x14ac:dyDescent="0.15"/>
    <row r="718" ht="8.1" hidden="1" customHeight="1" x14ac:dyDescent="0.15"/>
    <row r="719" ht="8.1" hidden="1" customHeight="1" x14ac:dyDescent="0.15"/>
    <row r="720" ht="8.1" hidden="1" customHeight="1" x14ac:dyDescent="0.15"/>
    <row r="721" ht="8.1" hidden="1" customHeight="1" x14ac:dyDescent="0.15"/>
    <row r="722" ht="8.1" hidden="1" customHeight="1" x14ac:dyDescent="0.15"/>
    <row r="723" ht="8.1" hidden="1" customHeight="1" x14ac:dyDescent="0.15"/>
    <row r="724" ht="8.1" hidden="1" customHeight="1" x14ac:dyDescent="0.15"/>
    <row r="725" ht="8.1" hidden="1" customHeight="1" x14ac:dyDescent="0.15"/>
    <row r="726" ht="8.1" hidden="1" customHeight="1" x14ac:dyDescent="0.15"/>
    <row r="727" ht="8.1" hidden="1" customHeight="1" x14ac:dyDescent="0.15"/>
    <row r="728" ht="8.1" hidden="1" customHeight="1" x14ac:dyDescent="0.15"/>
    <row r="729" ht="8.1" hidden="1" customHeight="1" x14ac:dyDescent="0.15"/>
    <row r="730" ht="8.1" hidden="1" customHeight="1" x14ac:dyDescent="0.15"/>
    <row r="731" ht="8.1" hidden="1" customHeight="1" x14ac:dyDescent="0.15"/>
    <row r="732" ht="8.1" hidden="1" customHeight="1" x14ac:dyDescent="0.15"/>
    <row r="733" ht="8.1" hidden="1" customHeight="1" x14ac:dyDescent="0.15"/>
    <row r="734" ht="8.1" hidden="1" customHeight="1" x14ac:dyDescent="0.15"/>
    <row r="735" ht="8.1" hidden="1" customHeight="1" x14ac:dyDescent="0.15"/>
    <row r="736" ht="8.1" hidden="1" customHeight="1" x14ac:dyDescent="0.15"/>
    <row r="737" ht="8.1" hidden="1" customHeight="1" x14ac:dyDescent="0.15"/>
    <row r="738" ht="8.1" hidden="1" customHeight="1" x14ac:dyDescent="0.15"/>
    <row r="739" ht="8.1" hidden="1" customHeight="1" x14ac:dyDescent="0.15"/>
    <row r="740" ht="8.1" hidden="1" customHeight="1" x14ac:dyDescent="0.15"/>
    <row r="741" ht="8.1" hidden="1" customHeight="1" x14ac:dyDescent="0.15"/>
    <row r="742" ht="8.1" hidden="1" customHeight="1" x14ac:dyDescent="0.15"/>
    <row r="743" ht="8.1" hidden="1" customHeight="1" x14ac:dyDescent="0.15"/>
    <row r="744" ht="8.1" hidden="1" customHeight="1" x14ac:dyDescent="0.15"/>
    <row r="745" ht="8.1" hidden="1" customHeight="1" x14ac:dyDescent="0.15"/>
    <row r="746" ht="8.1" hidden="1" customHeight="1" x14ac:dyDescent="0.15"/>
    <row r="747" ht="8.1" hidden="1" customHeight="1" x14ac:dyDescent="0.15"/>
    <row r="748" ht="8.1" hidden="1" customHeight="1" x14ac:dyDescent="0.15"/>
    <row r="749" ht="8.1" hidden="1" customHeight="1" x14ac:dyDescent="0.15"/>
    <row r="750" ht="8.1" hidden="1" customHeight="1" x14ac:dyDescent="0.15"/>
    <row r="751" ht="8.1" hidden="1" customHeight="1" x14ac:dyDescent="0.15"/>
    <row r="752" ht="8.1" hidden="1" customHeight="1" x14ac:dyDescent="0.15"/>
    <row r="753" ht="8.1" hidden="1" customHeight="1" x14ac:dyDescent="0.15"/>
    <row r="754" ht="8.1" hidden="1" customHeight="1" x14ac:dyDescent="0.15"/>
    <row r="755" ht="8.1" hidden="1" customHeight="1" x14ac:dyDescent="0.15"/>
    <row r="756" ht="8.1" hidden="1" customHeight="1" x14ac:dyDescent="0.15"/>
    <row r="757" ht="8.1" hidden="1" customHeight="1" x14ac:dyDescent="0.15"/>
    <row r="758" ht="8.1" hidden="1" customHeight="1" x14ac:dyDescent="0.15"/>
    <row r="759" ht="8.1" hidden="1" customHeight="1" x14ac:dyDescent="0.15"/>
    <row r="760" ht="8.1" hidden="1" customHeight="1" x14ac:dyDescent="0.15"/>
    <row r="761" ht="8.1" hidden="1" customHeight="1" x14ac:dyDescent="0.15"/>
    <row r="762" ht="8.1" hidden="1" customHeight="1" x14ac:dyDescent="0.15"/>
    <row r="763" ht="8.1" hidden="1" customHeight="1" x14ac:dyDescent="0.15"/>
    <row r="764" ht="8.1" hidden="1" customHeight="1" x14ac:dyDescent="0.15"/>
    <row r="765" ht="8.1" hidden="1" customHeight="1" x14ac:dyDescent="0.15"/>
    <row r="766" ht="8.1" hidden="1" customHeight="1" x14ac:dyDescent="0.15"/>
    <row r="767" ht="8.1" hidden="1" customHeight="1" x14ac:dyDescent="0.15"/>
    <row r="768" ht="8.1" hidden="1" customHeight="1" x14ac:dyDescent="0.15"/>
    <row r="769" ht="8.1" hidden="1" customHeight="1" x14ac:dyDescent="0.15"/>
    <row r="770" ht="8.1" hidden="1" customHeight="1" x14ac:dyDescent="0.15"/>
    <row r="771" ht="8.1" hidden="1" customHeight="1" x14ac:dyDescent="0.15"/>
    <row r="772" ht="8.1" hidden="1" customHeight="1" x14ac:dyDescent="0.15"/>
    <row r="773" ht="8.1" hidden="1" customHeight="1" x14ac:dyDescent="0.15"/>
    <row r="774" ht="8.1" hidden="1" customHeight="1" x14ac:dyDescent="0.15"/>
    <row r="775" ht="8.1" hidden="1" customHeight="1" x14ac:dyDescent="0.15"/>
    <row r="776" ht="8.1" hidden="1" customHeight="1" x14ac:dyDescent="0.15"/>
    <row r="777" ht="8.1" hidden="1" customHeight="1" x14ac:dyDescent="0.15"/>
    <row r="778" ht="8.1" hidden="1" customHeight="1" x14ac:dyDescent="0.15"/>
    <row r="779" ht="8.1" hidden="1" customHeight="1" x14ac:dyDescent="0.15"/>
    <row r="780" ht="8.1" hidden="1" customHeight="1" x14ac:dyDescent="0.15"/>
    <row r="781" ht="8.1" hidden="1" customHeight="1" x14ac:dyDescent="0.15"/>
    <row r="782" ht="8.1" hidden="1" customHeight="1" x14ac:dyDescent="0.15"/>
    <row r="783" ht="8.1" hidden="1" customHeight="1" x14ac:dyDescent="0.15"/>
    <row r="784" ht="8.1" hidden="1" customHeight="1" x14ac:dyDescent="0.15"/>
    <row r="785" ht="8.1" hidden="1" customHeight="1" x14ac:dyDescent="0.15"/>
    <row r="786" ht="8.1" hidden="1" customHeight="1" x14ac:dyDescent="0.15"/>
    <row r="787" ht="8.1" hidden="1" customHeight="1" x14ac:dyDescent="0.15"/>
    <row r="788" ht="8.1" hidden="1" customHeight="1" x14ac:dyDescent="0.15"/>
    <row r="789" ht="8.1" hidden="1" customHeight="1" x14ac:dyDescent="0.15"/>
    <row r="790" ht="8.1" hidden="1" customHeight="1" x14ac:dyDescent="0.15"/>
    <row r="791" ht="8.1" hidden="1" customHeight="1" x14ac:dyDescent="0.15"/>
    <row r="792" ht="8.1" hidden="1" customHeight="1" x14ac:dyDescent="0.15"/>
    <row r="793" ht="8.1" hidden="1" customHeight="1" x14ac:dyDescent="0.15"/>
    <row r="794" ht="8.1" hidden="1" customHeight="1" x14ac:dyDescent="0.15"/>
    <row r="795" ht="8.1" hidden="1" customHeight="1" x14ac:dyDescent="0.15"/>
    <row r="796" ht="8.1" hidden="1" customHeight="1" x14ac:dyDescent="0.15"/>
    <row r="797" ht="8.1" hidden="1" customHeight="1" x14ac:dyDescent="0.15"/>
    <row r="798" ht="8.1" hidden="1" customHeight="1" x14ac:dyDescent="0.15"/>
    <row r="799" ht="8.1" hidden="1" customHeight="1" x14ac:dyDescent="0.15"/>
    <row r="800" ht="8.1" hidden="1" customHeight="1" x14ac:dyDescent="0.15"/>
    <row r="801" ht="8.1" hidden="1" customHeight="1" x14ac:dyDescent="0.15"/>
    <row r="802" ht="8.1" hidden="1" customHeight="1" x14ac:dyDescent="0.15"/>
    <row r="803" ht="8.1" hidden="1" customHeight="1" x14ac:dyDescent="0.15"/>
    <row r="804" ht="8.1" hidden="1" customHeight="1" x14ac:dyDescent="0.15"/>
    <row r="805" ht="8.1" hidden="1" customHeight="1" x14ac:dyDescent="0.15"/>
    <row r="806" ht="8.1" hidden="1" customHeight="1" x14ac:dyDescent="0.15"/>
    <row r="807" ht="8.1" hidden="1" customHeight="1" x14ac:dyDescent="0.15"/>
    <row r="808" ht="8.1" hidden="1" customHeight="1" x14ac:dyDescent="0.15"/>
    <row r="809" ht="8.1" hidden="1" customHeight="1" x14ac:dyDescent="0.15"/>
    <row r="810" ht="8.1" hidden="1" customHeight="1" x14ac:dyDescent="0.15"/>
    <row r="811" ht="8.1" hidden="1" customHeight="1" x14ac:dyDescent="0.15"/>
    <row r="812" ht="8.1" hidden="1" customHeight="1" x14ac:dyDescent="0.15"/>
    <row r="813" ht="8.1" hidden="1" customHeight="1" x14ac:dyDescent="0.15"/>
    <row r="814" ht="8.1" hidden="1" customHeight="1" x14ac:dyDescent="0.15"/>
    <row r="815" ht="8.1" hidden="1" customHeight="1" x14ac:dyDescent="0.15"/>
    <row r="816" ht="8.1" hidden="1" customHeight="1" x14ac:dyDescent="0.15"/>
    <row r="817" ht="8.1" hidden="1" customHeight="1" x14ac:dyDescent="0.15"/>
    <row r="818" ht="8.1" hidden="1" customHeight="1" x14ac:dyDescent="0.15"/>
    <row r="819" ht="8.1" hidden="1" customHeight="1" x14ac:dyDescent="0.15"/>
    <row r="820" ht="8.1" hidden="1" customHeight="1" x14ac:dyDescent="0.15"/>
    <row r="821" ht="8.1" hidden="1" customHeight="1" x14ac:dyDescent="0.15"/>
    <row r="822" ht="8.1" hidden="1" customHeight="1" x14ac:dyDescent="0.15"/>
    <row r="823" ht="8.1" hidden="1" customHeight="1" x14ac:dyDescent="0.15"/>
    <row r="824" ht="8.1" hidden="1" customHeight="1" x14ac:dyDescent="0.15"/>
    <row r="825" ht="8.1" hidden="1" customHeight="1" x14ac:dyDescent="0.15"/>
    <row r="826" ht="8.1" hidden="1" customHeight="1" x14ac:dyDescent="0.15"/>
    <row r="827" ht="8.1" hidden="1" customHeight="1" x14ac:dyDescent="0.15"/>
    <row r="828" ht="8.1" hidden="1" customHeight="1" x14ac:dyDescent="0.15"/>
    <row r="829" ht="8.1" hidden="1" customHeight="1" x14ac:dyDescent="0.15"/>
    <row r="830" ht="8.1" hidden="1" customHeight="1" x14ac:dyDescent="0.15"/>
    <row r="831" ht="8.1" hidden="1" customHeight="1" x14ac:dyDescent="0.15"/>
    <row r="832" ht="8.1" hidden="1" customHeight="1" x14ac:dyDescent="0.15"/>
    <row r="833" ht="8.1" hidden="1" customHeight="1" x14ac:dyDescent="0.15"/>
    <row r="834" ht="8.1" hidden="1" customHeight="1" x14ac:dyDescent="0.15"/>
    <row r="835" ht="8.1" hidden="1" customHeight="1" x14ac:dyDescent="0.15"/>
    <row r="836" ht="8.1" hidden="1" customHeight="1" x14ac:dyDescent="0.15"/>
    <row r="837" ht="8.1" hidden="1" customHeight="1" x14ac:dyDescent="0.15"/>
    <row r="838" ht="8.1" hidden="1" customHeight="1" x14ac:dyDescent="0.15"/>
    <row r="839" ht="8.1" hidden="1" customHeight="1" x14ac:dyDescent="0.15"/>
    <row r="840" ht="8.1" hidden="1" customHeight="1" x14ac:dyDescent="0.15"/>
    <row r="841" ht="8.1" hidden="1" customHeight="1" x14ac:dyDescent="0.15"/>
    <row r="842" ht="8.1" hidden="1" customHeight="1" x14ac:dyDescent="0.15"/>
    <row r="843" ht="8.1" hidden="1" customHeight="1" x14ac:dyDescent="0.15"/>
    <row r="844" ht="8.1" hidden="1" customHeight="1" x14ac:dyDescent="0.15"/>
    <row r="845" ht="8.1" hidden="1" customHeight="1" x14ac:dyDescent="0.15"/>
    <row r="846" ht="8.1" hidden="1" customHeight="1" x14ac:dyDescent="0.15"/>
    <row r="847" ht="8.1" hidden="1" customHeight="1" x14ac:dyDescent="0.15"/>
    <row r="848" ht="8.1" hidden="1" customHeight="1" x14ac:dyDescent="0.15"/>
    <row r="849" ht="8.1" hidden="1" customHeight="1" x14ac:dyDescent="0.15"/>
    <row r="850" ht="8.1" hidden="1" customHeight="1" x14ac:dyDescent="0.15"/>
    <row r="851" ht="8.1" hidden="1" customHeight="1" x14ac:dyDescent="0.15"/>
    <row r="852" ht="8.1" hidden="1" customHeight="1" x14ac:dyDescent="0.15"/>
    <row r="853" ht="8.1" hidden="1" customHeight="1" x14ac:dyDescent="0.15"/>
    <row r="854" ht="8.1" hidden="1" customHeight="1" x14ac:dyDescent="0.15"/>
    <row r="855" ht="8.1" hidden="1" customHeight="1" x14ac:dyDescent="0.15"/>
    <row r="856" ht="8.1" hidden="1" customHeight="1" x14ac:dyDescent="0.15"/>
    <row r="857" ht="8.1" hidden="1" customHeight="1" x14ac:dyDescent="0.15"/>
    <row r="858" ht="8.1" hidden="1" customHeight="1" x14ac:dyDescent="0.15"/>
    <row r="859" ht="8.1" hidden="1" customHeight="1" x14ac:dyDescent="0.15"/>
    <row r="860" ht="8.1" hidden="1" customHeight="1" x14ac:dyDescent="0.15"/>
    <row r="861" ht="8.1" hidden="1" customHeight="1" x14ac:dyDescent="0.15"/>
    <row r="862" ht="8.1" hidden="1" customHeight="1" x14ac:dyDescent="0.15"/>
    <row r="863" ht="8.1" hidden="1" customHeight="1" x14ac:dyDescent="0.15"/>
    <row r="864" ht="8.1" hidden="1" customHeight="1" x14ac:dyDescent="0.15"/>
    <row r="865" ht="8.1" hidden="1" customHeight="1" x14ac:dyDescent="0.15"/>
    <row r="866" ht="8.1" hidden="1" customHeight="1" x14ac:dyDescent="0.15"/>
    <row r="867" ht="8.1" hidden="1" customHeight="1" x14ac:dyDescent="0.15"/>
    <row r="868" ht="8.1" hidden="1" customHeight="1" x14ac:dyDescent="0.15"/>
    <row r="869" ht="8.1" hidden="1" customHeight="1" x14ac:dyDescent="0.15"/>
    <row r="870" ht="8.1" hidden="1" customHeight="1" x14ac:dyDescent="0.15"/>
    <row r="871" ht="8.1" hidden="1" customHeight="1" x14ac:dyDescent="0.15"/>
    <row r="872" ht="8.1" hidden="1" customHeight="1" x14ac:dyDescent="0.15"/>
    <row r="873" ht="8.1" hidden="1" customHeight="1" x14ac:dyDescent="0.15"/>
    <row r="874" ht="8.1" hidden="1" customHeight="1" x14ac:dyDescent="0.15"/>
    <row r="875" ht="8.1" hidden="1" customHeight="1" x14ac:dyDescent="0.15"/>
    <row r="876" ht="8.1" hidden="1" customHeight="1" x14ac:dyDescent="0.15"/>
    <row r="877" ht="8.1" hidden="1" customHeight="1" x14ac:dyDescent="0.15"/>
    <row r="878" ht="8.1" hidden="1" customHeight="1" x14ac:dyDescent="0.15"/>
    <row r="879" ht="8.1" hidden="1" customHeight="1" x14ac:dyDescent="0.15"/>
    <row r="880" ht="8.1" hidden="1" customHeight="1" x14ac:dyDescent="0.15"/>
    <row r="881" ht="8.1" hidden="1" customHeight="1" x14ac:dyDescent="0.15"/>
    <row r="882" ht="8.1" hidden="1" customHeight="1" x14ac:dyDescent="0.15"/>
    <row r="883" ht="8.1" hidden="1" customHeight="1" x14ac:dyDescent="0.15"/>
    <row r="884" ht="8.1" hidden="1" customHeight="1" x14ac:dyDescent="0.15"/>
    <row r="885" ht="8.1" hidden="1" customHeight="1" x14ac:dyDescent="0.15"/>
    <row r="886" ht="8.1" hidden="1" customHeight="1" x14ac:dyDescent="0.15"/>
    <row r="887" ht="8.1" hidden="1" customHeight="1" x14ac:dyDescent="0.15"/>
    <row r="888" ht="8.1" hidden="1" customHeight="1" x14ac:dyDescent="0.15"/>
    <row r="889" ht="8.1" hidden="1" customHeight="1" x14ac:dyDescent="0.15"/>
    <row r="890" ht="8.1" hidden="1" customHeight="1" x14ac:dyDescent="0.15"/>
    <row r="891" ht="8.1" hidden="1" customHeight="1" x14ac:dyDescent="0.15"/>
    <row r="892" ht="8.1" hidden="1" customHeight="1" x14ac:dyDescent="0.15"/>
    <row r="893" ht="8.1" hidden="1" customHeight="1" x14ac:dyDescent="0.15"/>
    <row r="894" ht="8.1" hidden="1" customHeight="1" x14ac:dyDescent="0.15"/>
    <row r="895" ht="8.1" hidden="1" customHeight="1" x14ac:dyDescent="0.15"/>
  </sheetData>
  <sheetProtection algorithmName="SHA-512" hashValue="STp2qHPnpgj3A158O279vLLw16xJX+jcYmrnn15ea7HlZecQ0d/1zPMAe9hxSRsjce09z/ubbb6qajQjeMjp2A==" saltValue="G+iP1RyzRRcJXAQbzkFuNQ==" spinCount="100000" sheet="1" formatCells="0"/>
  <mergeCells count="180">
    <mergeCell ref="CB100:CF102"/>
    <mergeCell ref="M65:W67"/>
    <mergeCell ref="X65:AJ67"/>
    <mergeCell ref="CB41:CF43"/>
    <mergeCell ref="CB38:CF40"/>
    <mergeCell ref="CB30:CF32"/>
    <mergeCell ref="CB33:CF37"/>
    <mergeCell ref="CB18:CF19"/>
    <mergeCell ref="CB20:CF24"/>
    <mergeCell ref="BW18:CA19"/>
    <mergeCell ref="BH18:BV19"/>
    <mergeCell ref="BW20:CA24"/>
    <mergeCell ref="AK35:BG37"/>
    <mergeCell ref="AK41:BG43"/>
    <mergeCell ref="M46:W53"/>
    <mergeCell ref="BS35:BU36"/>
    <mergeCell ref="AK46:BG49"/>
    <mergeCell ref="AK54:BG56"/>
    <mergeCell ref="CB57:CF64"/>
    <mergeCell ref="AK65:BG67"/>
    <mergeCell ref="BN58:BR59"/>
    <mergeCell ref="BH63:BV64"/>
    <mergeCell ref="BH58:BM59"/>
    <mergeCell ref="CB46:CF53"/>
    <mergeCell ref="E44:F53"/>
    <mergeCell ref="AQ50:AU51"/>
    <mergeCell ref="AV50:BG51"/>
    <mergeCell ref="BL50:BP51"/>
    <mergeCell ref="BL46:BP47"/>
    <mergeCell ref="BH48:BK49"/>
    <mergeCell ref="BL48:BP49"/>
    <mergeCell ref="BH44:BV45"/>
    <mergeCell ref="BQ50:BS51"/>
    <mergeCell ref="M44:W45"/>
    <mergeCell ref="X44:AJ45"/>
    <mergeCell ref="AK50:AP53"/>
    <mergeCell ref="AV52:BG53"/>
    <mergeCell ref="BH52:BV53"/>
    <mergeCell ref="BH46:BK47"/>
    <mergeCell ref="BQ48:BS49"/>
    <mergeCell ref="CG65:CV67"/>
    <mergeCell ref="BW57:CA64"/>
    <mergeCell ref="BS58:BU59"/>
    <mergeCell ref="BN60:BR60"/>
    <mergeCell ref="AK57:BG61"/>
    <mergeCell ref="BH61:BM62"/>
    <mergeCell ref="CB65:CF67"/>
    <mergeCell ref="BW65:CA67"/>
    <mergeCell ref="BS61:BU62"/>
    <mergeCell ref="CG38:CV40"/>
    <mergeCell ref="CG41:CV43"/>
    <mergeCell ref="CG44:CV45"/>
    <mergeCell ref="BW44:CA45"/>
    <mergeCell ref="CB44:CF45"/>
    <mergeCell ref="BW41:CA43"/>
    <mergeCell ref="BW38:CA40"/>
    <mergeCell ref="BW33:CA37"/>
    <mergeCell ref="CG57:CV64"/>
    <mergeCell ref="CG46:CV53"/>
    <mergeCell ref="CB54:CF56"/>
    <mergeCell ref="CG54:CV56"/>
    <mergeCell ref="E3:CF4"/>
    <mergeCell ref="F9:O10"/>
    <mergeCell ref="P9:P10"/>
    <mergeCell ref="E14:L17"/>
    <mergeCell ref="Q9:AN10"/>
    <mergeCell ref="F7:O8"/>
    <mergeCell ref="BO11:BV12"/>
    <mergeCell ref="P7:P8"/>
    <mergeCell ref="Q7:AN8"/>
    <mergeCell ref="M14:W17"/>
    <mergeCell ref="X14:AJ17"/>
    <mergeCell ref="CC11:CF12"/>
    <mergeCell ref="BW11:CB12"/>
    <mergeCell ref="AK14:BG17"/>
    <mergeCell ref="BH14:BV17"/>
    <mergeCell ref="BW14:CF15"/>
    <mergeCell ref="BW16:CA17"/>
    <mergeCell ref="R5:AB6"/>
    <mergeCell ref="AC5:AN6"/>
    <mergeCell ref="AO5:AW6"/>
    <mergeCell ref="AX5:BG6"/>
    <mergeCell ref="BK5:CD6"/>
    <mergeCell ref="CB16:CF17"/>
    <mergeCell ref="G103:W104"/>
    <mergeCell ref="CB105:CF106"/>
    <mergeCell ref="X103:AJ104"/>
    <mergeCell ref="E103:F104"/>
    <mergeCell ref="E18:F29"/>
    <mergeCell ref="G18:L29"/>
    <mergeCell ref="M18:W19"/>
    <mergeCell ref="BH25:BV26"/>
    <mergeCell ref="BQ27:BU28"/>
    <mergeCell ref="M20:W24"/>
    <mergeCell ref="X20:AJ24"/>
    <mergeCell ref="M25:W29"/>
    <mergeCell ref="X25:AJ29"/>
    <mergeCell ref="AK20:BG24"/>
    <mergeCell ref="X18:AJ19"/>
    <mergeCell ref="AK18:BG19"/>
    <mergeCell ref="BH20:BV24"/>
    <mergeCell ref="AK28:BG29"/>
    <mergeCell ref="BH27:BP28"/>
    <mergeCell ref="AK25:BG27"/>
    <mergeCell ref="E105:F106"/>
    <mergeCell ref="BW46:CA53"/>
    <mergeCell ref="BQ46:BS47"/>
    <mergeCell ref="X46:AJ53"/>
    <mergeCell ref="BH107:CA108"/>
    <mergeCell ref="BN61:BR62"/>
    <mergeCell ref="BH100:CA102"/>
    <mergeCell ref="E68:CF71"/>
    <mergeCell ref="E98:CF99"/>
    <mergeCell ref="BH103:CA104"/>
    <mergeCell ref="CB103:CF104"/>
    <mergeCell ref="Y73:BI74"/>
    <mergeCell ref="Y75:BI96"/>
    <mergeCell ref="E100:F102"/>
    <mergeCell ref="AK103:BG104"/>
    <mergeCell ref="G105:W106"/>
    <mergeCell ref="X105:AJ106"/>
    <mergeCell ref="AK105:BG106"/>
    <mergeCell ref="E54:F67"/>
    <mergeCell ref="AR62:BB63"/>
    <mergeCell ref="BW54:CA56"/>
    <mergeCell ref="AK100:BG102"/>
    <mergeCell ref="BH54:BV56"/>
    <mergeCell ref="G100:W102"/>
    <mergeCell ref="BC62:BE63"/>
    <mergeCell ref="M54:W56"/>
    <mergeCell ref="BH65:BV67"/>
    <mergeCell ref="BH105:CA106"/>
    <mergeCell ref="DH103:DH104"/>
    <mergeCell ref="DH105:DH106"/>
    <mergeCell ref="DH107:DH108"/>
    <mergeCell ref="DH109:DH110"/>
    <mergeCell ref="DH111:DH112"/>
    <mergeCell ref="E38:F43"/>
    <mergeCell ref="G38:L43"/>
    <mergeCell ref="BH41:BV43"/>
    <mergeCell ref="G44:L53"/>
    <mergeCell ref="X100:AJ102"/>
    <mergeCell ref="X54:AJ56"/>
    <mergeCell ref="X57:AJ64"/>
    <mergeCell ref="M57:W64"/>
    <mergeCell ref="M41:W43"/>
    <mergeCell ref="X41:AJ43"/>
    <mergeCell ref="G54:L67"/>
    <mergeCell ref="AQ52:AU53"/>
    <mergeCell ref="AM62:AQ63"/>
    <mergeCell ref="CB107:CF108"/>
    <mergeCell ref="AK44:BG45"/>
    <mergeCell ref="E107:F108"/>
    <mergeCell ref="G107:W108"/>
    <mergeCell ref="X107:AJ108"/>
    <mergeCell ref="AK107:BG108"/>
    <mergeCell ref="CG16:CV17"/>
    <mergeCell ref="BN35:BR36"/>
    <mergeCell ref="BH35:BM36"/>
    <mergeCell ref="BH38:BV40"/>
    <mergeCell ref="M38:W40"/>
    <mergeCell ref="X38:AJ40"/>
    <mergeCell ref="AK38:BG40"/>
    <mergeCell ref="E30:F37"/>
    <mergeCell ref="G30:L37"/>
    <mergeCell ref="M30:W32"/>
    <mergeCell ref="X30:AJ32"/>
    <mergeCell ref="M33:W37"/>
    <mergeCell ref="X33:AJ37"/>
    <mergeCell ref="AK30:BG32"/>
    <mergeCell ref="BH30:BV32"/>
    <mergeCell ref="AK33:BG34"/>
    <mergeCell ref="CG25:CV29"/>
    <mergeCell ref="CG18:CV19"/>
    <mergeCell ref="CG30:CV32"/>
    <mergeCell ref="BW25:CA29"/>
    <mergeCell ref="CB25:CF29"/>
    <mergeCell ref="CG20:CV24"/>
    <mergeCell ref="BW30:CA32"/>
    <mergeCell ref="CG33:CV37"/>
  </mergeCells>
  <phoneticPr fontId="20"/>
  <dataValidations count="8">
    <dataValidation type="list" allowBlank="1" showInputMessage="1" showErrorMessage="1" sqref="CB20 BW65 BW30 BW38 BW41 BW44 BW54 CB65 CB30 CB38 CB41 CB44 CB54 BW20 CB18 BW18" xr:uid="{00000000-0002-0000-0000-000000000000}">
      <formula1>$DN$12:$DN$13</formula1>
    </dataValidation>
    <dataValidation type="list" allowBlank="1" showInputMessage="1" showErrorMessage="1" sqref="DM20:DM22" xr:uid="{00000000-0002-0000-0000-000001000000}">
      <formula1>$DM$20:$DM$22</formula1>
    </dataValidation>
    <dataValidation imeMode="off" allowBlank="1" showInputMessage="1" showErrorMessage="1" sqref="BW46:CF53 BW11 Q7:AN10 AR62:BB63 BN35:BR36 BL46:BP51 BN58:BR59 BN61:BR62" xr:uid="{00000000-0002-0000-0000-000003000000}"/>
    <dataValidation type="list" allowBlank="1" showInputMessage="1" showErrorMessage="1" sqref="E103:F108" xr:uid="{F7AC8EEE-A696-4DA6-90C2-659470E4D864}">
      <formula1>$DI$103:$DI$107</formula1>
    </dataValidation>
    <dataValidation type="list" allowBlank="1" showInputMessage="1" showErrorMessage="1" sqref="X103:AJ104" xr:uid="{83661AC6-5D89-41AB-8845-C49CB558A3BE}">
      <formula1>$DJ$109:$DJ$111</formula1>
    </dataValidation>
    <dataValidation type="list" allowBlank="1" showInputMessage="1" showErrorMessage="1" sqref="X105:AJ106" xr:uid="{0CCEC057-5B91-489B-8DB4-9BA18524FF9A}">
      <formula1>$DK$109:$DK$111</formula1>
    </dataValidation>
    <dataValidation type="list" allowBlank="1" showInputMessage="1" showErrorMessage="1" sqref="X107:AJ108" xr:uid="{5E396C37-41C7-4B69-B7B9-4B45255E21E3}">
      <formula1>$DL$109:$DL$111</formula1>
    </dataValidation>
    <dataValidation type="list" allowBlank="1" showInputMessage="1" showErrorMessage="1" sqref="BQ27:BU28" xr:uid="{06FD82D5-2147-43E6-B31B-C92F1D7B496A}">
      <formula1>$DM$12:$DM$19</formula1>
    </dataValidation>
  </dataValidations>
  <printOptions horizontalCentered="1"/>
  <pageMargins left="0.51" right="0.31" top="0.31" bottom="0.31" header="0.24" footer="0.1"/>
  <pageSetup paperSize="9" scale="95" fitToHeight="0" orientation="portrait" r:id="rId1"/>
  <headerFooter alignWithMargins="0">
    <oddFooter>&amp;C&amp;"ＭＳ Ｐゴシック,太字"&amp;9
版権所有 : 日本ｵｰﾁｽ･ｴﾚﾍﾞｰﾀ株式会社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73F9B-A69E-477A-A788-A9E11CAAB79C}">
  <dimension ref="A16:A54"/>
  <sheetViews>
    <sheetView workbookViewId="0">
      <selection activeCell="B1" sqref="B1"/>
    </sheetView>
  </sheetViews>
  <sheetFormatPr defaultColWidth="9" defaultRowHeight="13.5" x14ac:dyDescent="0.15"/>
  <cols>
    <col min="1" max="2" width="35.125" style="15" customWidth="1"/>
    <col min="3" max="16384" width="9" style="15"/>
  </cols>
  <sheetData>
    <row r="16" spans="1:1" x14ac:dyDescent="0.15">
      <c r="A16" s="16"/>
    </row>
    <row r="17" spans="1:1" x14ac:dyDescent="0.15">
      <c r="A17" s="16"/>
    </row>
    <row r="27" spans="1:1" x14ac:dyDescent="0.15">
      <c r="A27" s="16"/>
    </row>
    <row r="28" spans="1:1" x14ac:dyDescent="0.15">
      <c r="A28" s="16"/>
    </row>
    <row r="31" spans="1:1" x14ac:dyDescent="0.15">
      <c r="A31" s="16"/>
    </row>
    <row r="34" spans="1:1" x14ac:dyDescent="0.15">
      <c r="A34" s="16"/>
    </row>
    <row r="35" spans="1:1" x14ac:dyDescent="0.15">
      <c r="A35" s="16"/>
    </row>
    <row r="40" spans="1:1" x14ac:dyDescent="0.15">
      <c r="A40" s="1"/>
    </row>
    <row r="47" spans="1:1" x14ac:dyDescent="0.15">
      <c r="A47" s="1"/>
    </row>
    <row r="54" spans="1:1" x14ac:dyDescent="0.15">
      <c r="A54" s="1"/>
    </row>
  </sheetData>
  <phoneticPr fontId="2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c1b744-1943-4570-8b3e-53605646af93" xsi:nil="true"/>
    <lcf76f155ced4ddcb4097134ff3c332f xmlns="7a3c49fa-4ed5-477a-b685-890afbe89026">
      <Terms xmlns="http://schemas.microsoft.com/office/infopath/2007/PartnerControls"/>
    </lcf76f155ced4ddcb4097134ff3c332f>
    <_x5951__x7d04__x756a__x53f7_ xmlns="7a3c49fa-4ed5-477a-b685-890afbe89026" xsi:nil="true"/>
    <_x691c__x67fb__x8ab2_ xmlns="7a3c49fa-4ed5-477a-b685-890afbe89026" xsi:nil="true"/>
    <_x30c1__x30fc__x30e0_ xmlns="7a3c49fa-4ed5-477a-b685-890afbe89026" xsi:nil="true"/>
    <_x652f__x5e97_ xmlns="7a3c49fa-4ed5-477a-b685-890afbe890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2BAFB8339BF843A0965AB38A96074D" ma:contentTypeVersion="16" ma:contentTypeDescription="Create a new document." ma:contentTypeScope="" ma:versionID="c20c648612ea163779ce73174fa7462f">
  <xsd:schema xmlns:xsd="http://www.w3.org/2001/XMLSchema" xmlns:xs="http://www.w3.org/2001/XMLSchema" xmlns:p="http://schemas.microsoft.com/office/2006/metadata/properties" xmlns:ns2="7a3c49fa-4ed5-477a-b685-890afbe89026" xmlns:ns3="11c1b744-1943-4570-8b3e-53605646af93" targetNamespace="http://schemas.microsoft.com/office/2006/metadata/properties" ma:root="true" ma:fieldsID="604fb7ed9531793014ac3151d73326b8" ns2:_="" ns3:_="">
    <xsd:import namespace="7a3c49fa-4ed5-477a-b685-890afbe89026"/>
    <xsd:import namespace="11c1b744-1943-4570-8b3e-53605646a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_x5951__x7d04__x756a__x53f7_" minOccurs="0"/>
                <xsd:element ref="ns2:_x691c__x67fb__x8ab2_" minOccurs="0"/>
                <xsd:element ref="ns2:_x30c1__x30fc__x30e0_" minOccurs="0"/>
                <xsd:element ref="ns2:_x652f__x5e9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c49fa-4ed5-477a-b685-890afbe89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x5951__x7d04__x756a__x53f7_" ma:index="20" nillable="true" ma:displayName="契約番号" ma:format="Dropdown" ma:internalName="_x5951__x7d04__x756a__x53f7_">
      <xsd:simpleType>
        <xsd:restriction base="dms:Text">
          <xsd:maxLength value="255"/>
        </xsd:restriction>
      </xsd:simpleType>
    </xsd:element>
    <xsd:element name="_x691c__x67fb__x8ab2_" ma:index="21" nillable="true" ma:displayName="検査課" ma:format="Dropdown" ma:internalName="_x691c__x67fb__x8ab2_">
      <xsd:simpleType>
        <xsd:restriction base="dms:Text">
          <xsd:maxLength value="255"/>
        </xsd:restriction>
      </xsd:simpleType>
    </xsd:element>
    <xsd:element name="_x30c1__x30fc__x30e0_" ma:index="22" nillable="true" ma:displayName="チーム" ma:format="Dropdown" ma:internalName="_x30c1__x30fc__x30e0_">
      <xsd:simpleType>
        <xsd:restriction base="dms:Text">
          <xsd:maxLength value="255"/>
        </xsd:restriction>
      </xsd:simpleType>
    </xsd:element>
    <xsd:element name="_x652f__x5e97_" ma:index="23" nillable="true" ma:displayName="支店" ma:format="Dropdown" ma:internalName="_x652f__x5e97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1b744-1943-4570-8b3e-53605646af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483a0ef-9a60-4d4f-b45a-c7c51452bed2}" ma:internalName="TaxCatchAll" ma:showField="CatchAllData" ma:web="11c1b744-1943-4570-8b3e-53605646a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7E44BF-9CB1-45A2-9525-24353662D581}">
  <ds:schemaRefs>
    <ds:schemaRef ds:uri="http://schemas.microsoft.com/office/2006/metadata/properties"/>
    <ds:schemaRef ds:uri="http://schemas.microsoft.com/office/infopath/2007/PartnerControls"/>
    <ds:schemaRef ds:uri="11c1b744-1943-4570-8b3e-53605646af93"/>
    <ds:schemaRef ds:uri="7a3c49fa-4ed5-477a-b685-890afbe89026"/>
  </ds:schemaRefs>
</ds:datastoreItem>
</file>

<file path=customXml/itemProps2.xml><?xml version="1.0" encoding="utf-8"?>
<ds:datastoreItem xmlns:ds="http://schemas.openxmlformats.org/officeDocument/2006/customXml" ds:itemID="{F961E4FF-DBA8-4790-9960-B1C76F8738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2EFCE1-CB52-4E5C-8610-6B1848943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c49fa-4ed5-477a-b685-890afbe89026"/>
    <ds:schemaRef ds:uri="11c1b744-1943-4570-8b3e-53605646a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ENNNUN-0261_Ver.6_S</vt:lpstr>
      <vt:lpstr>historical_data</vt:lpstr>
      <vt:lpstr>'ENNNUN-0261_Ver.6_S'!Print_Area</vt:lpstr>
      <vt:lpstr>'ENNNUN-0261_Ver.6_S'!Print_Titles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行政情報システム室</dc:creator>
  <cp:keywords/>
  <dc:description/>
  <cp:lastModifiedBy>Takayuki Sato</cp:lastModifiedBy>
  <cp:revision/>
  <cp:lastPrinted>2023-11-01T10:30:33Z</cp:lastPrinted>
  <dcterms:created xsi:type="dcterms:W3CDTF">2009-08-17T04:44:12Z</dcterms:created>
  <dcterms:modified xsi:type="dcterms:W3CDTF">2024-01-26T04:39:12Z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0x0101009F2BAFB8339BF843A0965AB38A96074D</vt:lpwstr>
  </property>
  <property fmtid="{D5CDD505-2E9C-101B-9397-08002B2CF9AE}" pid="3" name="MediaServiceImageTags">
    <vt:lpwstr/>
  </property>
</Properties>
</file>