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書類\UCMP書類\最新UCMP検査表\202311新サイト移行\●0261_完\"/>
    </mc:Choice>
  </mc:AlternateContent>
  <xr:revisionPtr revIDLastSave="0" documentId="13_ncr:1_{BFEB63B1-4344-4FEE-862A-0107438EDF13}" xr6:coauthVersionLast="45" xr6:coauthVersionMax="47" xr10:uidLastSave="{00000000-0000-0000-0000-000000000000}"/>
  <bookViews>
    <workbookView xWindow="20370" yWindow="-120" windowWidth="20730" windowHeight="11160" tabRatio="740" xr2:uid="{D658A650-96CC-48EC-A1C7-263ADA09B8E9}"/>
  </bookViews>
  <sheets>
    <sheet name="ENNNUN-0261_Ver.6_T" sheetId="37" r:id="rId1"/>
    <sheet name="historical_data" sheetId="45" state="hidden" r:id="rId2"/>
  </sheets>
  <definedNames>
    <definedName name="_xlnm.Print_Area" localSheetId="0">'ENNNUN-0261_Ver.6_T'!$E$3:$CF$108</definedName>
    <definedName name="_xlnm.Print_Titles" localSheetId="0">'ENNNUN-0261_Ver.6_T'!$3:$13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7" i="37" l="1"/>
  <c r="G105" i="37"/>
  <c r="G103" i="37"/>
  <c r="CB25" i="37"/>
  <c r="BW25" i="37" l="1"/>
  <c r="BW33" i="37" l="1"/>
  <c r="CB33" i="37"/>
  <c r="CB57" i="37" l="1"/>
  <c r="BW57" i="37"/>
  <c r="DI51" i="37"/>
  <c r="DI50" i="37"/>
  <c r="BW46" i="37" l="1"/>
  <c r="CB46" i="37"/>
  <c r="DK111" i="37"/>
  <c r="DK110" i="37"/>
  <c r="DK109" i="37"/>
  <c r="DL111" i="37"/>
  <c r="DL110" i="37"/>
  <c r="DL109" i="37"/>
  <c r="DJ109" i="37"/>
  <c r="DJ111" i="37"/>
  <c r="DJ110" i="3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koyashit</author>
    <author>Takashi Ichinowatari</author>
    <author>UTC SOE User</author>
  </authors>
  <commentList>
    <comment ref="Q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フォントの変更可</t>
        </r>
      </text>
    </comment>
    <comment ref="AK20" authorId="1" shapeId="0" xr:uid="{00000000-0006-0000-0000-000002000000}">
      <text>
        <r>
          <rPr>
            <sz val="8"/>
            <color indexed="81"/>
            <rFont val="MS P ゴシック"/>
            <family val="3"/>
            <charset val="128"/>
          </rPr>
          <t>印刷時、枠におさまらない場合場合はフォント変更の事</t>
        </r>
      </text>
    </comment>
    <comment ref="BN61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AR62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データプレートのブレーキ停止距離を転記する。</t>
        </r>
      </text>
    </comment>
  </commentList>
</comments>
</file>

<file path=xl/sharedStrings.xml><?xml version="1.0" encoding="utf-8"?>
<sst xmlns="http://schemas.openxmlformats.org/spreadsheetml/2006/main" count="175" uniqueCount="140">
  <si>
    <t>取付けの状況</t>
    <phoneticPr fontId="20"/>
  </si>
  <si>
    <t>走行中戸開時の動作確認</t>
    <phoneticPr fontId="20"/>
  </si>
  <si>
    <t>通番</t>
    <rPh sb="0" eb="2">
      <t>ツウバン</t>
    </rPh>
    <phoneticPr fontId="20"/>
  </si>
  <si>
    <t>■番号■</t>
    <rPh sb="1" eb="3">
      <t>バンゴウ</t>
    </rPh>
    <phoneticPr fontId="20"/>
  </si>
  <si>
    <t>検査項目</t>
    <phoneticPr fontId="20"/>
  </si>
  <si>
    <t>検査事項1</t>
    <phoneticPr fontId="20"/>
  </si>
  <si>
    <t>検査事項2</t>
  </si>
  <si>
    <t>検査事項3</t>
  </si>
  <si>
    <t>(1)</t>
    <phoneticPr fontId="20"/>
  </si>
  <si>
    <t>戸開走行保護回路</t>
    <phoneticPr fontId="20"/>
  </si>
  <si>
    <t>安全ﾌﾟﾛｸﾞﾗﾑﾊﾞｰｼﾞｮﾝ</t>
    <phoneticPr fontId="20"/>
  </si>
  <si>
    <t>(2)</t>
  </si>
  <si>
    <t>つま先保護板</t>
    <phoneticPr fontId="20"/>
  </si>
  <si>
    <t>長さ</t>
    <phoneticPr fontId="20"/>
  </si>
  <si>
    <t>なし</t>
    <phoneticPr fontId="20"/>
  </si>
  <si>
    <t>(3)</t>
  </si>
  <si>
    <t>特定距離感知装置</t>
    <phoneticPr fontId="20"/>
  </si>
  <si>
    <t>動作確認</t>
    <phoneticPr fontId="20"/>
  </si>
  <si>
    <t>(4)</t>
  </si>
  <si>
    <t>部品</t>
    <phoneticPr fontId="20"/>
  </si>
  <si>
    <t>規定部品の形式</t>
    <phoneticPr fontId="20"/>
  </si>
  <si>
    <t>規定部品の交換基準</t>
    <phoneticPr fontId="20"/>
  </si>
  <si>
    <t>(5)</t>
  </si>
  <si>
    <t>ﾌﾞﾚｰｷ</t>
    <phoneticPr fontId="20"/>
  </si>
  <si>
    <t>ﾊﾟｯﾄﾞの状況</t>
    <phoneticPr fontId="20"/>
  </si>
  <si>
    <t>制動力の状況</t>
    <phoneticPr fontId="20"/>
  </si>
  <si>
    <t>ﾌﾞﾚｰｷ動作感知装置</t>
    <phoneticPr fontId="20"/>
  </si>
  <si>
    <t>検査項目プルダウン</t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</si>
  <si>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</si>
  <si>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6">
      <t>ニンテイバンゴウ</t>
    </rPh>
    <phoneticPr fontId="20"/>
  </si>
  <si>
    <t>ENNNUN－0261</t>
    <phoneticPr fontId="20"/>
  </si>
  <si>
    <t>UCMP形式</t>
    <rPh sb="4" eb="6">
      <t>ケイシキ</t>
    </rPh>
    <phoneticPr fontId="20"/>
  </si>
  <si>
    <t>DBN－1</t>
    <phoneticPr fontId="20"/>
  </si>
  <si>
    <t>発行 :平成31年 4月 1日Ver.6T</t>
    <rPh sb="0" eb="2">
      <t>ハッコウ</t>
    </rPh>
    <rPh sb="4" eb="6">
      <t>ヘイセイ</t>
    </rPh>
    <rPh sb="8" eb="9">
      <t>ネン</t>
    </rPh>
    <rPh sb="11" eb="12">
      <t>ツキ</t>
    </rPh>
    <rPh sb="14" eb="15">
      <t>ヒ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</si>
  <si>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</si>
  <si>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</si>
  <si>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 xml:space="preserve">登録番号 </t>
    <rPh sb="0" eb="2">
      <t>トウロク</t>
    </rPh>
    <rPh sb="2" eb="4">
      <t>バンゴウ</t>
    </rPh>
    <phoneticPr fontId="20"/>
  </si>
  <si>
    <t>検査者氏名</t>
    <rPh sb="0" eb="3">
      <t>ケンサシャ</t>
    </rPh>
    <rPh sb="3" eb="5">
      <t>シメイ</t>
    </rPh>
    <phoneticPr fontId="20"/>
  </si>
  <si>
    <t>検査日 :</t>
    <rPh sb="0" eb="3">
      <t>ケンサビ</t>
    </rPh>
    <phoneticPr fontId="20"/>
  </si>
  <si>
    <t>令和</t>
    <rPh sb="0" eb="1">
      <t>レイ</t>
    </rPh>
    <rPh sb="1" eb="2">
      <t>ワ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</si>
  <si>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</si>
  <si>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</si>
  <si>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</si>
  <si>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</si>
  <si>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</si>
  <si>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○</t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</si>
  <si>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</si>
  <si>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</si>
  <si>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</si>
  <si>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</si>
  <si>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</si>
  <si>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</si>
  <si>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元号</t>
    <rPh sb="0" eb="2">
      <t>ゲンゴウ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</si>
  <si>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</si>
  <si>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</si>
  <si>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</si>
  <si>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</si>
  <si>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戸開走行
保護回路</t>
    <rPh sb="0" eb="1">
      <t>ト</t>
    </rPh>
    <rPh sb="1" eb="2">
      <t>カイ</t>
    </rPh>
    <rPh sb="2" eb="4">
      <t>ソウコウ</t>
    </rPh>
    <rPh sb="5" eb="7">
      <t>ホゴ</t>
    </rPh>
    <rPh sb="7" eb="9">
      <t>カイロ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</si>
  <si>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</si>
  <si>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</si>
  <si>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</si>
  <si>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判定は手動で入力する｡</t>
    <rPh sb="0" eb="2">
      <t>ハンテイ</t>
    </rPh>
    <rPh sb="3" eb="5">
      <t>シュドウ</t>
    </rPh>
    <rPh sb="6" eb="8">
      <t>ニュウリョク</t>
    </rPh>
    <phoneticPr fontId="20"/>
  </si>
  <si>
    <t>走行中戸開時の動作確認</t>
    <rPh sb="0" eb="3">
      <t>ソウコウチュウ</t>
    </rPh>
    <rPh sb="3" eb="4">
      <t>ト</t>
    </rPh>
    <rPh sb="4" eb="5">
      <t>カイ</t>
    </rPh>
    <rPh sb="5" eb="6">
      <t>ジ</t>
    </rPh>
    <rPh sb="7" eb="9">
      <t>ドウサ</t>
    </rPh>
    <rPh sb="9" eb="11">
      <t>カクニン</t>
    </rPh>
    <phoneticPr fontId="20"/>
  </si>
  <si>
    <t>エレベーターがドアゾーン外にいる時に乗場戸の鍵を外す｡</t>
    <rPh sb="12" eb="13">
      <t>ソト</t>
    </rPh>
    <rPh sb="16" eb="17">
      <t>トキ</t>
    </rPh>
    <rPh sb="18" eb="20">
      <t>ノリバ</t>
    </rPh>
    <rPh sb="20" eb="21">
      <t>ト</t>
    </rPh>
    <rPh sb="22" eb="23">
      <t>カギ</t>
    </rPh>
    <rPh sb="24" eb="25">
      <t>ハズ</t>
    </rPh>
    <phoneticPr fontId="20"/>
  </si>
  <si>
    <t>電動機動力電源及びブレーキの励磁ｺｲﾙ電源を遮断するリレー(S1.S2.UDX)が消磁しないこと｡エレベーターが停止しないこと｡</t>
    <rPh sb="0" eb="3">
      <t>デンドウキ</t>
    </rPh>
    <rPh sb="3" eb="5">
      <t>ドウリョク</t>
    </rPh>
    <rPh sb="5" eb="7">
      <t>デンゲン</t>
    </rPh>
    <rPh sb="7" eb="8">
      <t>オヨ</t>
    </rPh>
    <rPh sb="14" eb="16">
      <t>レイジ</t>
    </rPh>
    <rPh sb="19" eb="21">
      <t>デンゲン</t>
    </rPh>
    <rPh sb="22" eb="24">
      <t>シャダン</t>
    </rPh>
    <rPh sb="41" eb="42">
      <t>ケ</t>
    </rPh>
    <rPh sb="42" eb="43">
      <t xml:space="preserve">
</t>
    </rPh>
    <rPh sb="56" eb="58">
      <t>テイシ</t>
    </rPh>
    <rPh sb="57" eb="60">
      <t>ナイコト</t>
    </rPh>
    <phoneticPr fontId="20"/>
  </si>
  <si>
    <t>?</t>
    <phoneticPr fontId="20"/>
  </si>
  <si>
    <t>固定式</t>
    <rPh sb="0" eb="2">
      <t>コテイ</t>
    </rPh>
    <rPh sb="2" eb="3">
      <t>シキ</t>
    </rPh>
    <phoneticPr fontId="20"/>
  </si>
  <si>
    <t>可動式</t>
    <rPh sb="0" eb="2">
      <t>カドウ</t>
    </rPh>
    <rPh sb="2" eb="3">
      <t>シキ</t>
    </rPh>
    <phoneticPr fontId="20"/>
  </si>
  <si>
    <t>安全プログラムバージョン</t>
    <rPh sb="0" eb="2">
      <t>アンゼン</t>
    </rPh>
    <phoneticPr fontId="20"/>
  </si>
  <si>
    <t>目視により確認する｡</t>
    <rPh sb="0" eb="2">
      <t>モクシ</t>
    </rPh>
    <rPh sb="5" eb="7">
      <t>カクニン</t>
    </rPh>
    <phoneticPr fontId="20"/>
  </si>
  <si>
    <t>プリント基盤｢GECB｣の型番を確認し、指定型番でないこと。</t>
    <rPh sb="4" eb="6">
      <t>キバン</t>
    </rPh>
    <rPh sb="13" eb="15">
      <t>カタバン</t>
    </rPh>
    <rPh sb="16" eb="18">
      <t>カクニン</t>
    </rPh>
    <rPh sb="20" eb="22">
      <t>シテイ</t>
    </rPh>
    <rPh sb="22" eb="24">
      <t>カタバン</t>
    </rPh>
    <phoneticPr fontId="20"/>
  </si>
  <si>
    <t>｢GECB｣型番</t>
    <rPh sb="6" eb="8">
      <t>カタバン</t>
    </rPh>
    <phoneticPr fontId="20"/>
  </si>
  <si>
    <t>｢型番｣を入力する事により
自動で判定される｡</t>
    <rPh sb="1" eb="3">
      <t>カタバン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</si>
  <si>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JAA26807CEZ</t>
    <phoneticPr fontId="20"/>
  </si>
  <si>
    <t>指定型番 : JAA26807CEZ512</t>
    <rPh sb="0" eb="2">
      <t>シテイ</t>
    </rPh>
    <rPh sb="2" eb="4">
      <t>カタバン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</si>
  <si>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</si>
  <si>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</si>
  <si>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</si>
  <si>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</si>
  <si>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規定値</t>
    <rPh sb="0" eb="2">
      <t>キテイ</t>
    </rPh>
    <rPh sb="2" eb="3">
      <t>チ</t>
    </rPh>
    <phoneticPr fontId="20"/>
  </si>
  <si>
    <t>測定値を入力する事で
自動で判定される｡</t>
    <rPh sb="0" eb="3">
      <t>ソクテイチ</t>
    </rPh>
    <rPh sb="4" eb="6">
      <t>ニュウリョク</t>
    </rPh>
    <rPh sb="8" eb="9">
      <t>コト</t>
    </rPh>
    <rPh sb="11" eb="13">
      <t>ジドウ</t>
    </rPh>
    <rPh sb="14" eb="16">
      <t>ハンテイ</t>
    </rPh>
    <phoneticPr fontId="20"/>
  </si>
  <si>
    <t>規定値 : 675mm未満であること｡</t>
    <rPh sb="0" eb="2">
      <t>キテイ</t>
    </rPh>
    <rPh sb="2" eb="3">
      <t>チ</t>
    </rPh>
    <rPh sb="11" eb="13">
      <t>ミマン</t>
    </rPh>
    <phoneticPr fontId="20"/>
  </si>
  <si>
    <t>測定値:</t>
    <rPh sb="0" eb="3">
      <t>ソクテイチ</t>
    </rPh>
    <phoneticPr fontId="20"/>
  </si>
  <si>
    <t>mm</t>
    <phoneticPr fontId="20"/>
  </si>
  <si>
    <t>(3)</t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</si>
  <si>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</si>
  <si>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動作確認</t>
    <rPh sb="0" eb="2">
      <t>ドウサ</t>
    </rPh>
    <rPh sb="2" eb="4">
      <t>カクニン</t>
    </rPh>
    <phoneticPr fontId="20"/>
  </si>
  <si>
    <t>各階に走行させ着床させる｡</t>
    <rPh sb="0" eb="2">
      <t>カクカイ</t>
    </rPh>
    <rPh sb="3" eb="5">
      <t>ソウコウ</t>
    </rPh>
    <rPh sb="7" eb="9">
      <t>チャクショウ</t>
    </rPh>
    <phoneticPr fontId="20"/>
  </si>
  <si>
    <t>正常に着床しないこと｡</t>
    <rPh sb="0" eb="2">
      <t>セイジョウ</t>
    </rPh>
    <rPh sb="3" eb="5">
      <t>チャクショウ</t>
    </rPh>
    <phoneticPr fontId="20"/>
  </si>
  <si>
    <t>(4)</t>
    <phoneticPr fontId="20"/>
  </si>
  <si>
    <t>部品</t>
    <rPh sb="0" eb="2">
      <t>ブヒン</t>
    </rPh>
    <phoneticPr fontId="20"/>
  </si>
  <si>
    <t>規定部品の形式</t>
    <rPh sb="0" eb="2">
      <t>キテイ</t>
    </rPh>
    <rPh sb="2" eb="4">
      <t>ブヒン</t>
    </rPh>
    <rPh sb="5" eb="7">
      <t>ケイシキ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</si>
  <si>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</si>
  <si>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</si>
  <si>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</si>
  <si>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S1,S2 :</t>
    <phoneticPr fontId="20"/>
  </si>
  <si>
    <t>経年及び動作回数を記入すると自動で判定される。</t>
    <rPh sb="0" eb="2">
      <t>ケイネン</t>
    </rPh>
    <rPh sb="2" eb="3">
      <t>オヨ</t>
    </rPh>
    <rPh sb="4" eb="6">
      <t>ドウサ</t>
    </rPh>
    <rPh sb="6" eb="8">
      <t>カイスウ</t>
    </rPh>
    <rPh sb="9" eb="11">
      <t>キニュウ</t>
    </rPh>
    <rPh sb="14" eb="16">
      <t>ジドウ</t>
    </rPh>
    <rPh sb="17" eb="19">
      <t>ハンテイ</t>
    </rPh>
    <phoneticPr fontId="20"/>
  </si>
  <si>
    <t>UDX :</t>
    <phoneticPr fontId="20"/>
  </si>
  <si>
    <t>交換基準</t>
    <rPh sb="0" eb="2">
      <t>コウカン</t>
    </rPh>
    <rPh sb="2" eb="4">
      <t>キジュン</t>
    </rPh>
    <phoneticPr fontId="20"/>
  </si>
  <si>
    <t>15年</t>
    <rPh sb="2" eb="3">
      <t>ネン</t>
    </rPh>
    <phoneticPr fontId="20"/>
  </si>
  <si>
    <t>万回</t>
    <rPh sb="0" eb="2">
      <t>マンカイ</t>
    </rPh>
    <phoneticPr fontId="20"/>
  </si>
  <si>
    <r>
      <t>S</t>
    </r>
    <r>
      <rPr>
        <sz val="11"/>
        <rFont val="ＭＳ Ｐゴシック"/>
        <family val="3"/>
        <charset val="128"/>
      </rPr>
      <t>1,S2</t>
    </r>
    <phoneticPr fontId="20"/>
  </si>
  <si>
    <r>
      <t>U</t>
    </r>
    <r>
      <rPr>
        <sz val="11"/>
        <rFont val="ＭＳ Ｐゴシック"/>
        <family val="3"/>
        <charset val="128"/>
      </rPr>
      <t>DX</t>
    </r>
    <phoneticPr fontId="20"/>
  </si>
  <si>
    <t>200万回 / 10 年</t>
    <rPh sb="3" eb="5">
      <t>マンカイ</t>
    </rPh>
    <rPh sb="11" eb="12">
      <t>ネン</t>
    </rPh>
    <phoneticPr fontId="20"/>
  </si>
  <si>
    <t>(5)</t>
    <phoneticPr fontId="20"/>
  </si>
  <si>
    <t>ブレーキ</t>
    <phoneticPr fontId="20"/>
  </si>
  <si>
    <t>パッドの状況</t>
    <rPh sb="4" eb="6">
      <t>ジョウキョウ</t>
    </rPh>
    <phoneticPr fontId="20"/>
  </si>
  <si>
    <t>ﾊﾟｯﾄﾞに欠損､割れがあること。
又はﾃﾞｨｽｸから剥離していること｡</t>
    <rPh sb="6" eb="8">
      <t>ケッソン</t>
    </rPh>
    <rPh sb="9" eb="10">
      <t>ワ</t>
    </rPh>
    <rPh sb="18" eb="19">
      <t>マタ</t>
    </rPh>
    <rPh sb="27" eb="29">
      <t>ハクリ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</si>
  <si>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</si>
  <si>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かごの無積載上昇時のブレーキ制動を確認する｡</t>
    <rPh sb="3" eb="4">
      <t>ム</t>
    </rPh>
    <rPh sb="4" eb="6">
      <t>セキサイ</t>
    </rPh>
    <rPh sb="6" eb="8">
      <t>ジョウショウ</t>
    </rPh>
    <rPh sb="8" eb="9">
      <t>ジ</t>
    </rPh>
    <rPh sb="14" eb="16">
      <t>セイドウ</t>
    </rPh>
    <rPh sb="17" eb="19">
      <t>カクニン</t>
    </rPh>
    <phoneticPr fontId="20"/>
  </si>
  <si>
    <t>ブレーキが制動しないこと又はかごが規定の距離を超えていること｡規定の制動距離は添付データプレートの写真による｡</t>
    <rPh sb="5" eb="7">
      <t>セイドウ</t>
    </rPh>
    <rPh sb="12" eb="13">
      <t>マタ</t>
    </rPh>
    <rPh sb="17" eb="19">
      <t>キテイ</t>
    </rPh>
    <rPh sb="20" eb="22">
      <t>キョリ</t>
    </rPh>
    <rPh sb="23" eb="24">
      <t>コ</t>
    </rPh>
    <phoneticPr fontId="20"/>
  </si>
  <si>
    <t>規定値及び制動距離を記入すると自動で判定される。</t>
    <rPh sb="0" eb="3">
      <t>キテイチ</t>
    </rPh>
    <rPh sb="3" eb="4">
      <t>オヨ</t>
    </rPh>
    <rPh sb="5" eb="7">
      <t>セイドウ</t>
    </rPh>
    <rPh sb="7" eb="9">
      <t>キョリ</t>
    </rPh>
    <rPh sb="10" eb="12">
      <t>キニュウ</t>
    </rPh>
    <rPh sb="15" eb="17">
      <t>ジドウ</t>
    </rPh>
    <rPh sb="18" eb="20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</si>
  <si>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</si>
  <si>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前回:</t>
    <rPh sb="0" eb="2">
      <t>ゼンカイ</t>
    </rPh>
    <phoneticPr fontId="20"/>
  </si>
  <si>
    <t>規定値:</t>
    <rPh sb="0" eb="3">
      <t>キテイチ</t>
    </rPh>
    <phoneticPr fontId="20"/>
  </si>
  <si>
    <t>ブレーキ動作感知装置</t>
    <rPh sb="4" eb="6">
      <t>ドウサ</t>
    </rPh>
    <rPh sb="6" eb="8">
      <t>カンチ</t>
    </rPh>
    <rPh sb="8" eb="10">
      <t>ソウチ</t>
    </rPh>
    <phoneticPr fontId="20"/>
  </si>
  <si>
    <t>ブレーキ開及び閉時の動作信号が異なる信号であること｡</t>
    <rPh sb="4" eb="6">
      <t>オヨビ</t>
    </rPh>
    <rPh sb="7" eb="9">
      <t>トキノ</t>
    </rPh>
    <rPh sb="9" eb="11">
      <t>ドウサ</t>
    </rPh>
    <rPh sb="11" eb="14">
      <t>シンゴウガ</t>
    </rPh>
    <rPh sb="17" eb="19">
      <t>シンゴウ</t>
    </rPh>
    <rPh sb="18" eb="23">
      <t>コト</t>
    </rPh>
    <phoneticPr fontId="20"/>
  </si>
  <si>
    <t>上記(1)～(5)の検査結果で｢否｣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16" eb="17">
      <t>イナ</t>
    </rPh>
    <rPh sb="18" eb="19">
      <t>マタ</t>
    </rPh>
    <rPh sb="20" eb="22">
      <t>ベッキ</t>
    </rPh>
    <rPh sb="22" eb="23">
      <t>ダイ</t>
    </rPh>
    <rPh sb="23" eb="25">
      <t>イチゴウ</t>
    </rPh>
    <rPh sb="45" eb="47">
      <t>ケンサ</t>
    </rPh>
    <rPh sb="47" eb="49">
      <t>ケッカ</t>
    </rPh>
    <rPh sb="51" eb="52">
      <t>ヨウ</t>
    </rPh>
    <rPh sb="52" eb="54">
      <t>ゼセイ</t>
    </rPh>
    <rPh sb="55" eb="56">
      <t>マタ</t>
    </rPh>
    <rPh sb="58" eb="59">
      <t>ヨウ</t>
    </rPh>
    <rPh sb="59" eb="61">
      <t>ジュウテン</t>
    </rPh>
    <rPh sb="61" eb="63">
      <t>テンケン</t>
    </rPh>
    <rPh sb="65" eb="67">
      <t>ハンテイ</t>
    </rPh>
    <rPh sb="70" eb="72">
      <t>バアイ</t>
    </rPh>
    <rPh sb="74" eb="76">
      <t>ベッキ</t>
    </rPh>
    <rPh sb="76" eb="77">
      <t>ダイ</t>
    </rPh>
    <rPh sb="77" eb="79">
      <t>イチゴウ</t>
    </rPh>
    <rPh sb="85" eb="86">
      <t>ト</t>
    </rPh>
    <rPh sb="86" eb="87">
      <t>カイ</t>
    </rPh>
    <rPh sb="87" eb="89">
      <t>ソウコウ</t>
    </rPh>
    <rPh sb="89" eb="91">
      <t>ホゴ</t>
    </rPh>
    <rPh sb="91" eb="93">
      <t>ソウチ</t>
    </rPh>
    <rPh sb="95" eb="97">
      <t>ケンサ</t>
    </rPh>
    <rPh sb="97" eb="99">
      <t>ケッカ</t>
    </rPh>
    <rPh sb="101" eb="102">
      <t>ヨウ</t>
    </rPh>
    <rPh sb="102" eb="104">
      <t>ゼセイ</t>
    </rPh>
    <rPh sb="105" eb="106">
      <t>マタ</t>
    </rPh>
    <rPh sb="108" eb="109">
      <t>ヨウ</t>
    </rPh>
    <rPh sb="109" eb="111">
      <t>ジュウテン</t>
    </rPh>
    <rPh sb="111" eb="113">
      <t>テンケン</t>
    </rPh>
    <rPh sb="115" eb="117">
      <t>ハンテイ</t>
    </rPh>
    <phoneticPr fontId="20"/>
  </si>
  <si>
    <t>ﾌﾞﾚｰｷ停止距離規定値の写真</t>
    <rPh sb="5" eb="7">
      <t>テイシ</t>
    </rPh>
    <rPh sb="7" eb="9">
      <t>キョリ</t>
    </rPh>
    <rPh sb="9" eb="11">
      <t>キテイ</t>
    </rPh>
    <rPh sb="11" eb="12">
      <t>チ</t>
    </rPh>
    <rPh sb="13" eb="15">
      <t>シャシン</t>
    </rPh>
    <phoneticPr fontId="20"/>
  </si>
  <si>
    <t>ﾌﾞﾚｰｷ停止距離規定値の
ﾃﾞｰﾀｰﾌﾟﾚｰﾄの写真添付</t>
    <rPh sb="5" eb="7">
      <t>テイシ</t>
    </rPh>
    <rPh sb="7" eb="9">
      <t>キョリ</t>
    </rPh>
    <rPh sb="9" eb="11">
      <t>キテイ</t>
    </rPh>
    <rPh sb="11" eb="12">
      <t>チ</t>
    </rPh>
    <rPh sb="25" eb="27">
      <t>シャシン</t>
    </rPh>
    <rPh sb="27" eb="29">
      <t>テンプ</t>
    </rPh>
    <phoneticPr fontId="20"/>
  </si>
  <si>
    <t>620mm</t>
    <phoneticPr fontId="20"/>
  </si>
  <si>
    <t>650mm</t>
    <phoneticPr fontId="20"/>
  </si>
  <si>
    <t>700mm</t>
    <phoneticPr fontId="20"/>
  </si>
  <si>
    <t>750mm</t>
    <phoneticPr fontId="20"/>
  </si>
  <si>
    <t>900mm</t>
    <phoneticPr fontId="20"/>
  </si>
  <si>
    <t>950mm</t>
    <phoneticPr fontId="20"/>
  </si>
  <si>
    <t>1100mm</t>
    <phoneticPr fontId="20"/>
  </si>
  <si>
    <t>1600mm</t>
    <phoneticPr fontId="20"/>
  </si>
  <si>
    <t>1650mm</t>
    <phoneticPr fontId="20"/>
  </si>
  <si>
    <t>1900mm</t>
    <phoneticPr fontId="20"/>
  </si>
  <si>
    <t>2000mm</t>
    <phoneticPr fontId="20"/>
  </si>
  <si>
    <t>2100mm</t>
    <phoneticPr fontId="20"/>
  </si>
  <si>
    <t>2200mm</t>
    <phoneticPr fontId="20"/>
  </si>
  <si>
    <t>2400mm</t>
    <phoneticPr fontId="20"/>
  </si>
  <si>
    <t>2800mm</t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</si>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</sst>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color indexed="81"/>
      <name val="MS P ゴシック"/>
      <family val="3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204">
    <xf numFmtId="0" fontId="0" fillId="0" borderId="0" xfId="0">
      <alignment vertical="center"/>
    </xf>
    <xf numFmtId="0" fontId="32" fillId="0" borderId="0" xfId="42" applyFont="1" applyAlignment="1">
      <alignment horizontal="left" vertical="top" wrapText="1"/>
    </xf>
    <xf numFmtId="0" fontId="32" fillId="0" borderId="0" xfId="42" applyFont="1"/>
    <xf numFmtId="0" fontId="32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 applyProtection="1">
      <alignment horizontal="right" vertical="center"/>
      <protection hidden="1"/>
    </xf>
    <xf numFmtId="0" fontId="21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16" xfId="0" applyFont="1" applyBorder="1">
      <alignment vertical="center"/>
    </xf>
    <xf numFmtId="0" fontId="0" fillId="0" borderId="16" xfId="0" applyBorder="1">
      <alignment vertical="center"/>
    </xf>
    <xf numFmtId="0" fontId="7" fillId="0" borderId="16" xfId="0" applyFont="1" applyBorder="1">
      <alignment vertical="center"/>
    </xf>
    <xf numFmtId="49" fontId="7" fillId="0" borderId="16" xfId="0" applyNumberFormat="1" applyFont="1" applyBorder="1">
      <alignment vertical="center"/>
    </xf>
    <xf numFmtId="0" fontId="7" fillId="0" borderId="20" xfId="0" applyFont="1" applyBorder="1">
      <alignment vertical="center"/>
    </xf>
    <xf numFmtId="0" fontId="33" fillId="0" borderId="16" xfId="0" applyFont="1" applyBorder="1">
      <alignment vertical="center"/>
    </xf>
    <xf numFmtId="0" fontId="7" fillId="0" borderId="19" xfId="0" applyFont="1" applyBorder="1">
      <alignment vertical="center"/>
    </xf>
    <xf numFmtId="0" fontId="34" fillId="0" borderId="17" xfId="0" applyFont="1" applyBorder="1">
      <alignment vertical="center"/>
    </xf>
    <xf numFmtId="0" fontId="34" fillId="0" borderId="21" xfId="0" applyFont="1" applyBorder="1">
      <alignment vertical="center"/>
    </xf>
    <xf numFmtId="0" fontId="32" fillId="0" borderId="0" xfId="42" applyFont="1" applyAlignment="1">
      <alignment horizontal="left"/>
    </xf>
    <xf numFmtId="0" fontId="30" fillId="0" borderId="0" xfId="42" applyFont="1" applyAlignment="1">
      <alignment horizontal="left"/>
    </xf>
    <xf numFmtId="0" fontId="1" fillId="0" borderId="0" xfId="42" applyFont="1" applyAlignment="1">
      <alignment horizontal="left"/>
    </xf>
    <xf numFmtId="0" fontId="32" fillId="0" borderId="0" xfId="0" applyFont="1" applyAlignment="1">
      <alignment horizontal="left"/>
    </xf>
    <xf numFmtId="0" fontId="21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locked="0" hidden="1"/>
    </xf>
    <xf numFmtId="0" fontId="1" fillId="0" borderId="0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38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1" fillId="0" borderId="39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21" fillId="0" borderId="13" xfId="0" applyFont="1" applyBorder="1" applyAlignment="1" applyProtection="1">
      <alignment horizontal="left"/>
      <protection hidden="1"/>
    </xf>
    <xf numFmtId="0" fontId="1" fillId="0" borderId="15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1" fillId="0" borderId="38" xfId="0" applyFont="1" applyBorder="1" applyProtection="1">
      <alignment vertical="center"/>
      <protection hidden="1"/>
    </xf>
    <xf numFmtId="0" fontId="25" fillId="0" borderId="11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1" fillId="0" borderId="40" xfId="0" applyFont="1" applyBorder="1" applyProtection="1">
      <alignment vertical="center"/>
      <protection hidden="1"/>
    </xf>
    <xf numFmtId="0" fontId="1" fillId="0" borderId="41" xfId="0" applyFont="1" applyBorder="1" applyProtection="1">
      <alignment vertical="center"/>
      <protection hidden="1"/>
    </xf>
    <xf numFmtId="0" fontId="1" fillId="0" borderId="42" xfId="0" applyFont="1" applyBorder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left" vertical="center" shrinkToFit="1"/>
      <protection locked="0"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49" fontId="21" fillId="0" borderId="16" xfId="0" applyNumberFormat="1" applyFont="1" applyBorder="1" applyAlignment="1" applyProtection="1">
      <alignment horizontal="center" vertical="center"/>
      <protection hidden="1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left" vertical="center" wrapText="1"/>
      <protection hidden="1"/>
    </xf>
    <xf numFmtId="0" fontId="21" fillId="0" borderId="29" xfId="0" applyFont="1" applyBorder="1" applyAlignment="1" applyProtection="1">
      <alignment horizontal="left" vertical="center"/>
      <protection hidden="1"/>
    </xf>
    <xf numFmtId="0" fontId="21" fillId="0" borderId="33" xfId="0" applyFont="1" applyBorder="1" applyAlignment="1" applyProtection="1">
      <alignment horizontal="left" vertical="center"/>
      <protection hidden="1"/>
    </xf>
    <xf numFmtId="0" fontId="1" fillId="0" borderId="29" xfId="0" applyFont="1" applyBorder="1" applyAlignment="1" applyProtection="1">
      <alignment vertical="center"/>
      <protection hidden="1"/>
    </xf>
    <xf numFmtId="0" fontId="21" fillId="0" borderId="25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21" fillId="0" borderId="29" xfId="0" applyFont="1" applyBorder="1" applyAlignment="1" applyProtection="1">
      <alignment vertical="center"/>
      <protection hidden="1"/>
    </xf>
    <xf numFmtId="0" fontId="28" fillId="0" borderId="29" xfId="0" applyFont="1" applyBorder="1" applyAlignment="1" applyProtection="1">
      <alignment vertical="center" wrapText="1"/>
      <protection hidden="1"/>
    </xf>
    <xf numFmtId="0" fontId="28" fillId="0" borderId="29" xfId="0" applyFont="1" applyBorder="1" applyAlignment="1" applyProtection="1">
      <alignment vertical="center"/>
      <protection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5" xfId="0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left" vertical="center" shrinkToFit="1"/>
      <protection hidden="1"/>
    </xf>
    <xf numFmtId="0" fontId="1" fillId="0" borderId="16" xfId="0" applyFont="1" applyBorder="1" applyAlignment="1" applyProtection="1">
      <alignment horizontal="left" vertical="center" shrinkToFit="1"/>
      <protection locked="0"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21" fillId="0" borderId="10" xfId="0" applyFont="1" applyBorder="1" applyAlignment="1" applyProtection="1">
      <alignment horizontal="center"/>
      <protection locked="0" hidden="1"/>
    </xf>
    <xf numFmtId="0" fontId="21" fillId="0" borderId="25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1" fillId="0" borderId="29" xfId="0" applyFont="1" applyBorder="1" applyAlignment="1" applyProtection="1">
      <alignment horizontal="left" vertical="center"/>
      <protection hidden="1"/>
    </xf>
    <xf numFmtId="0" fontId="21" fillId="0" borderId="25" xfId="0" applyFont="1" applyBorder="1" applyAlignment="1" applyProtection="1">
      <alignment horizontal="left" vertical="center" wrapText="1"/>
      <protection hidden="1"/>
    </xf>
    <xf numFmtId="0" fontId="1" fillId="0" borderId="33" xfId="0" applyFont="1" applyBorder="1" applyAlignment="1" applyProtection="1">
      <alignment horizontal="left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right"/>
      <protection hidden="1"/>
    </xf>
    <xf numFmtId="0" fontId="1" fillId="0" borderId="33" xfId="0" applyFont="1" applyBorder="1" applyAlignment="1" applyProtection="1">
      <alignment vertical="center"/>
      <protection hidden="1"/>
    </xf>
    <xf numFmtId="0" fontId="21" fillId="0" borderId="29" xfId="0" applyFont="1" applyBorder="1" applyAlignment="1" applyProtection="1">
      <alignment vertical="center" wrapText="1"/>
      <protection hidden="1"/>
    </xf>
    <xf numFmtId="0" fontId="21" fillId="0" borderId="33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4" fillId="0" borderId="18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10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25" fillId="0" borderId="0" xfId="0" applyFont="1" applyBorder="1" applyAlignment="1" applyProtection="1">
      <alignment horizontal="center" vertical="center"/>
      <protection locked="0"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4" fillId="0" borderId="19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10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0" xfId="0" applyFont="1" applyBorder="1" applyAlignment="1" applyProtection="1">
      <alignment horizontal="left" shrinkToFit="1"/>
      <protection locked="0" hidden="1"/>
    </xf>
    <xf numFmtId="0" fontId="21" fillId="0" borderId="37" xfId="0" applyFont="1" applyBorder="1" applyAlignment="1" applyProtection="1">
      <alignment vertical="center" wrapText="1"/>
      <protection hidden="1"/>
    </xf>
    <xf numFmtId="0" fontId="21" fillId="0" borderId="18" xfId="0" applyFont="1" applyBorder="1" applyAlignment="1" applyProtection="1">
      <alignment vertical="center" wrapText="1"/>
      <protection hidden="1"/>
    </xf>
    <xf numFmtId="0" fontId="21" fillId="0" borderId="25" xfId="0" applyFont="1" applyBorder="1" applyAlignment="1" applyProtection="1">
      <alignment vertical="center" wrapText="1"/>
      <protection hidden="1"/>
    </xf>
    <xf numFmtId="0" fontId="21" fillId="0" borderId="25" xfId="0" applyFont="1" applyBorder="1" applyAlignment="1" applyProtection="1">
      <alignment vertical="center" shrinkToFit="1"/>
      <protection hidden="1"/>
    </xf>
    <xf numFmtId="0" fontId="21" fillId="0" borderId="29" xfId="0" applyFont="1" applyBorder="1" applyAlignment="1" applyProtection="1">
      <alignment vertical="center" shrinkToFit="1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15" xfId="0" applyFont="1" applyBorder="1" applyAlignment="1" applyProtection="1">
      <alignment horizontal="left" vertical="center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39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locked="0" hidden="1"/>
    </xf>
    <xf numFmtId="0" fontId="1" fillId="0" borderId="34" xfId="0" applyFont="1" applyBorder="1" applyAlignment="1" applyProtection="1">
      <alignment horizontal="center" vertical="center"/>
      <protection locked="0" hidden="1"/>
    </xf>
    <xf numFmtId="0" fontId="1" fillId="0" borderId="35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1" fillId="0" borderId="12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locked="0" hidden="1"/>
    </xf>
    <xf numFmtId="0" fontId="21" fillId="0" borderId="33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21" fillId="0" borderId="17" xfId="0" applyFont="1" applyBorder="1" applyAlignment="1" applyProtection="1">
      <alignment horizontal="center" vertical="center" shrinkToFit="1"/>
      <protection locked="0" hidden="1"/>
    </xf>
    <xf numFmtId="0" fontId="21" fillId="0" borderId="10" xfId="0" applyFont="1" applyBorder="1" applyAlignment="1" applyProtection="1">
      <alignment horizontal="center" vertical="center" shrinkToFit="1"/>
      <protection locked="0" hidden="1"/>
    </xf>
    <xf numFmtId="0" fontId="21" fillId="0" borderId="11" xfId="0" applyFont="1" applyBorder="1" applyAlignment="1" applyProtection="1">
      <alignment horizontal="center" vertical="center" shrinkToFit="1"/>
      <protection locked="0" hidden="1"/>
    </xf>
    <xf numFmtId="176" fontId="21" fillId="0" borderId="0" xfId="0" applyNumberFormat="1" applyFont="1" applyBorder="1" applyAlignment="1" applyProtection="1">
      <alignment horizontal="center" shrinkToFit="1"/>
      <protection locked="0" hidden="1"/>
    </xf>
    <xf numFmtId="176" fontId="21" fillId="0" borderId="10" xfId="0" applyNumberFormat="1" applyFont="1" applyBorder="1" applyAlignment="1" applyProtection="1">
      <alignment horizontal="center" shrinkToFit="1"/>
      <protection locked="0" hidden="1"/>
    </xf>
    <xf numFmtId="0" fontId="21" fillId="0" borderId="0" xfId="0" applyFont="1" applyBorder="1" applyAlignment="1" applyProtection="1">
      <alignment horizontal="center" shrinkToFit="1"/>
      <protection locked="0" hidden="1"/>
    </xf>
    <xf numFmtId="0" fontId="21" fillId="0" borderId="10" xfId="0" applyFont="1" applyBorder="1" applyAlignment="1" applyProtection="1">
      <alignment horizontal="center" shrinkToFit="1"/>
      <protection locked="0" hidden="1"/>
    </xf>
    <xf numFmtId="0" fontId="21" fillId="0" borderId="12" xfId="0" applyFont="1" applyBorder="1" applyAlignment="1" applyProtection="1">
      <alignment horizontal="center" shrinkToFit="1"/>
      <protection hidden="1"/>
    </xf>
    <xf numFmtId="0" fontId="21" fillId="0" borderId="0" xfId="0" applyFont="1" applyBorder="1" applyAlignment="1" applyProtection="1">
      <alignment horizontal="center" shrinkToFit="1"/>
      <protection hidden="1"/>
    </xf>
    <xf numFmtId="0" fontId="21" fillId="0" borderId="10" xfId="0" applyFont="1" applyBorder="1" applyAlignment="1" applyProtection="1">
      <alignment horizontal="right" vertical="center"/>
      <protection hidden="1"/>
    </xf>
    <xf numFmtId="0" fontId="21" fillId="0" borderId="37" xfId="0" applyFont="1" applyBorder="1" applyAlignment="1" applyProtection="1">
      <alignment vertical="center"/>
      <protection hidden="1"/>
    </xf>
    <xf numFmtId="0" fontId="21" fillId="0" borderId="18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protection hidden="1"/>
    </xf>
    <xf numFmtId="0" fontId="21" fillId="0" borderId="10" xfId="0" applyFont="1" applyBorder="1" applyAlignment="1" applyProtection="1">
      <protection hidden="1"/>
    </xf>
    <xf numFmtId="0" fontId="1" fillId="0" borderId="17" xfId="0" applyFont="1" applyBorder="1" applyAlignment="1" applyProtection="1">
      <alignment horizontal="left"/>
      <protection locked="0" hidden="1"/>
    </xf>
    <xf numFmtId="0" fontId="1" fillId="0" borderId="10" xfId="0" applyFont="1" applyBorder="1" applyAlignment="1" applyProtection="1">
      <alignment horizontal="left"/>
      <protection locked="0" hidden="1"/>
    </xf>
    <xf numFmtId="0" fontId="26" fillId="0" borderId="17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center" vertical="center"/>
      <protection locked="0" hidden="1"/>
    </xf>
    <xf numFmtId="0" fontId="23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23" fillId="0" borderId="24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21" fillId="0" borderId="12" xfId="0" applyFont="1" applyBorder="1" applyAlignment="1" applyProtection="1">
      <alignment vertical="center"/>
      <protection hidden="1"/>
    </xf>
    <xf numFmtId="0" fontId="21" fillId="0" borderId="38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21" fillId="0" borderId="39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0" fillId="0" borderId="16" xfId="0" applyBorder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1" fillId="0" borderId="18" xfId="0" applyFont="1" applyBorder="1" applyAlignment="1" applyProtection="1">
      <alignment horizontal="left" vertical="center" wrapText="1"/>
      <protection hidden="1"/>
    </xf>
    <xf numFmtId="0" fontId="1" fillId="0" borderId="36" xfId="0" applyFont="1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right" vertical="center"/>
      <protection hidden="1"/>
    </xf>
    <xf numFmtId="0" fontId="21" fillId="0" borderId="38" xfId="0" applyFont="1" applyBorder="1" applyAlignment="1" applyProtection="1">
      <alignment horizontal="right" vertical="center"/>
      <protection hidden="1"/>
    </xf>
    <xf numFmtId="0" fontId="21" fillId="0" borderId="11" xfId="0" applyFont="1" applyBorder="1" applyAlignment="1" applyProtection="1">
      <alignment horizontal="right" vertical="center"/>
      <protection hidden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3" xr:uid="{E1C918F3-28D4-4048-A709-E24525E22E8A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70A72F37-C9A1-446A-9A54-6DA92667BE7F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895"/>
  <sheetViews>
    <sheetView tabSelected="1" zoomScale="98" zoomScaleNormal="98" zoomScaleSheetLayoutView="130" workbookViewId="0">
      <selection activeCell="Q7" sqref="Q7:AN8"/>
    </sheetView>
  </sheetViews>
  <sheetFormatPr defaultColWidth="0" defaultRowHeight="13.5" zeroHeight="1"/>
  <cols>
    <col min="1" max="6" width="1.625" style="7" customWidth="1"/>
    <col min="7" max="100" width="1.25" style="7" customWidth="1"/>
    <col min="101" max="101" width="5.625" style="7" customWidth="1"/>
    <col min="102" max="110" width="1.25" style="4" hidden="1" customWidth="1"/>
    <col min="111" max="112" width="5.625" style="4" hidden="1" customWidth="1"/>
    <col min="113" max="117" width="15.625" style="4" hidden="1" customWidth="1"/>
    <col min="118" max="119" width="5.625" style="4" hidden="1" customWidth="1"/>
    <col min="120" max="16384" width="9" style="4" hidden="1"/>
  </cols>
  <sheetData>
    <row r="1" spans="3:118" ht="8.1" customHeight="1"/>
    <row r="2" spans="3:118" ht="8.1" customHeight="1"/>
    <row r="3" spans="3:118" ht="8.1" customHeight="1">
      <c r="E3" s="171" t="s">
        <v>28</v>
      </c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</row>
    <row r="4" spans="3:118" ht="8.1" customHeight="1"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</row>
    <row r="5" spans="3:118" ht="8.1" customHeight="1"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195" t="s">
        <v>29</v>
      </c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6" t="s">
        <v>30</v>
      </c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5" t="s">
        <v>31</v>
      </c>
      <c r="AP5" s="195"/>
      <c r="AQ5" s="195"/>
      <c r="AR5" s="195"/>
      <c r="AS5" s="195"/>
      <c r="AT5" s="195"/>
      <c r="AU5" s="195"/>
      <c r="AV5" s="195"/>
      <c r="AW5" s="195"/>
      <c r="AX5" s="196" t="s">
        <v>32</v>
      </c>
      <c r="AY5" s="196"/>
      <c r="AZ5" s="196"/>
      <c r="BA5" s="196"/>
      <c r="BB5" s="196"/>
      <c r="BC5" s="196"/>
      <c r="BD5" s="196"/>
      <c r="BE5" s="196"/>
      <c r="BF5" s="196"/>
      <c r="BG5" s="196"/>
      <c r="BH5" s="23"/>
      <c r="BI5" s="23"/>
      <c r="BJ5" s="23"/>
      <c r="BK5" s="197" t="s">
        <v>33</v>
      </c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5"/>
    </row>
    <row r="6" spans="3:118" ht="8.1" customHeight="1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5"/>
      <c r="AP6" s="195"/>
      <c r="AQ6" s="195"/>
      <c r="AR6" s="195"/>
      <c r="AS6" s="195"/>
      <c r="AT6" s="195"/>
      <c r="AU6" s="195"/>
      <c r="AV6" s="195"/>
      <c r="AW6" s="195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23"/>
      <c r="BI6" s="23"/>
      <c r="BJ6" s="23"/>
      <c r="BK6" s="197"/>
      <c r="BL6" s="197"/>
      <c r="BM6" s="197"/>
      <c r="BN6" s="197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21"/>
    </row>
    <row r="7" spans="3:118" ht="8.1" customHeight="1">
      <c r="F7" s="178" t="s">
        <v>34</v>
      </c>
      <c r="G7" s="178"/>
      <c r="H7" s="178"/>
      <c r="I7" s="178"/>
      <c r="J7" s="178"/>
      <c r="K7" s="178"/>
      <c r="L7" s="178"/>
      <c r="M7" s="178"/>
      <c r="N7" s="178"/>
      <c r="O7" s="178"/>
      <c r="P7" s="121" t="s">
        <v>35</v>
      </c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</row>
    <row r="8" spans="3:118" ht="8.1" customHeight="1"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22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</row>
    <row r="9" spans="3:118" ht="8.1" customHeight="1">
      <c r="F9" s="172" t="s">
        <v>36</v>
      </c>
      <c r="G9" s="172"/>
      <c r="H9" s="172"/>
      <c r="I9" s="172"/>
      <c r="J9" s="172"/>
      <c r="K9" s="172"/>
      <c r="L9" s="172"/>
      <c r="M9" s="172"/>
      <c r="N9" s="172"/>
      <c r="O9" s="172"/>
      <c r="P9" s="176" t="s">
        <v>35</v>
      </c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</row>
    <row r="10" spans="3:118" ht="8.1" customHeight="1"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22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6"/>
      <c r="BI10" s="26"/>
      <c r="BJ10" s="26"/>
      <c r="BK10" s="26"/>
      <c r="BL10" s="26"/>
      <c r="BM10" s="2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</row>
    <row r="11" spans="3:118" ht="8.1" customHeight="1">
      <c r="F11" s="172" t="s">
        <v>37</v>
      </c>
      <c r="G11" s="172"/>
      <c r="H11" s="172"/>
      <c r="I11" s="172"/>
      <c r="J11" s="172"/>
      <c r="K11" s="172"/>
      <c r="L11" s="172"/>
      <c r="M11" s="172"/>
      <c r="N11" s="172"/>
      <c r="O11" s="172"/>
      <c r="P11" s="176" t="s">
        <v>35</v>
      </c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R11" s="108" t="s">
        <v>38</v>
      </c>
      <c r="AS11" s="108"/>
      <c r="AT11" s="108"/>
      <c r="AU11" s="108"/>
      <c r="AV11" s="108"/>
      <c r="AW11" s="108"/>
      <c r="AX11" s="105" t="s">
        <v>39</v>
      </c>
      <c r="AY11" s="105"/>
      <c r="AZ11" s="105"/>
      <c r="BA11" s="105"/>
      <c r="BB11" s="105"/>
      <c r="BC11" s="108" t="s">
        <v>40</v>
      </c>
      <c r="BD11" s="108"/>
      <c r="BE11" s="105"/>
      <c r="BF11" s="105"/>
      <c r="BG11" s="108" t="s">
        <v>41</v>
      </c>
      <c r="BH11" s="108"/>
      <c r="BI11" s="105"/>
      <c r="BJ11" s="105"/>
      <c r="BK11" s="108" t="s">
        <v>42</v>
      </c>
      <c r="BL11" s="108"/>
      <c r="BM11" s="26"/>
      <c r="BN11" s="6"/>
      <c r="BO11" s="131" t="s">
        <v>43</v>
      </c>
      <c r="BP11" s="131"/>
      <c r="BQ11" s="131"/>
      <c r="BR11" s="131"/>
      <c r="BS11" s="131"/>
      <c r="BT11" s="131"/>
      <c r="BU11" s="131"/>
      <c r="BV11" s="131"/>
      <c r="BW11" s="181"/>
      <c r="BX11" s="181"/>
      <c r="BY11" s="181"/>
      <c r="BZ11" s="181"/>
      <c r="CA11" s="181"/>
      <c r="CB11" s="181"/>
      <c r="CC11" s="180" t="s">
        <v>44</v>
      </c>
      <c r="CD11" s="180"/>
      <c r="CE11" s="180"/>
      <c r="CF11" s="180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</row>
    <row r="12" spans="3:118" ht="8.1" customHeight="1"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22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R12" s="109"/>
      <c r="AS12" s="109"/>
      <c r="AT12" s="109"/>
      <c r="AU12" s="109"/>
      <c r="AV12" s="109"/>
      <c r="AW12" s="109"/>
      <c r="AX12" s="85"/>
      <c r="AY12" s="85"/>
      <c r="AZ12" s="85"/>
      <c r="BA12" s="85"/>
      <c r="BB12" s="85"/>
      <c r="BC12" s="109"/>
      <c r="BD12" s="109"/>
      <c r="BE12" s="85"/>
      <c r="BF12" s="85"/>
      <c r="BG12" s="109"/>
      <c r="BH12" s="109"/>
      <c r="BI12" s="85"/>
      <c r="BJ12" s="85"/>
      <c r="BK12" s="109"/>
      <c r="BL12" s="109"/>
      <c r="BM12" s="6"/>
      <c r="BN12" s="6"/>
      <c r="BO12" s="131"/>
      <c r="BP12" s="131"/>
      <c r="BQ12" s="131"/>
      <c r="BR12" s="131"/>
      <c r="BS12" s="131"/>
      <c r="BT12" s="131"/>
      <c r="BU12" s="131"/>
      <c r="BV12" s="131"/>
      <c r="BW12" s="182"/>
      <c r="BX12" s="182"/>
      <c r="BY12" s="182"/>
      <c r="BZ12" s="182"/>
      <c r="CA12" s="182"/>
      <c r="CB12" s="182"/>
      <c r="CC12" s="131"/>
      <c r="CD12" s="131"/>
      <c r="CE12" s="131"/>
      <c r="CF12" s="131"/>
      <c r="DM12" s="8"/>
      <c r="DN12" s="8"/>
    </row>
    <row r="13" spans="3:118" ht="8.1" customHeight="1"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DM13" s="8">
        <v>512</v>
      </c>
      <c r="DN13" s="8" t="s">
        <v>45</v>
      </c>
    </row>
    <row r="14" spans="3:118" ht="8.1" customHeight="1">
      <c r="E14" s="61" t="s">
        <v>46</v>
      </c>
      <c r="F14" s="177"/>
      <c r="G14" s="177"/>
      <c r="H14" s="177"/>
      <c r="I14" s="177"/>
      <c r="J14" s="177"/>
      <c r="K14" s="177"/>
      <c r="L14" s="177"/>
      <c r="M14" s="179" t="s">
        <v>47</v>
      </c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9" t="s">
        <v>48</v>
      </c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9" t="s">
        <v>49</v>
      </c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9" t="s">
        <v>50</v>
      </c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9" t="s">
        <v>51</v>
      </c>
      <c r="BX14" s="177"/>
      <c r="BY14" s="177"/>
      <c r="BZ14" s="177"/>
      <c r="CA14" s="177"/>
      <c r="CB14" s="177"/>
      <c r="CC14" s="177"/>
      <c r="CD14" s="177"/>
      <c r="CE14" s="177"/>
      <c r="CF14" s="17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DM14" s="8">
        <v>104</v>
      </c>
      <c r="DN14" s="8"/>
    </row>
    <row r="15" spans="3:118" ht="8.1" customHeight="1"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DH15" s="9" t="s">
        <v>52</v>
      </c>
      <c r="DI15" s="8"/>
      <c r="DJ15" s="8"/>
      <c r="DK15" s="8"/>
      <c r="DM15" s="8">
        <v>204</v>
      </c>
      <c r="DN15" s="8"/>
    </row>
    <row r="16" spans="3:118" ht="8.1" customHeight="1"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83" t="s">
        <v>53</v>
      </c>
      <c r="BX16" s="184"/>
      <c r="BY16" s="184"/>
      <c r="BZ16" s="184"/>
      <c r="CA16" s="184"/>
      <c r="CB16" s="186" t="s">
        <v>54</v>
      </c>
      <c r="CC16" s="177"/>
      <c r="CD16" s="177"/>
      <c r="CE16" s="177"/>
      <c r="CF16" s="17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8"/>
      <c r="DH16" s="9" t="s">
        <v>55</v>
      </c>
      <c r="DI16" s="8">
        <v>1</v>
      </c>
      <c r="DJ16" s="8">
        <v>1</v>
      </c>
      <c r="DK16" s="8">
        <v>1</v>
      </c>
      <c r="DM16" s="8">
        <v>304</v>
      </c>
      <c r="DN16" s="8"/>
    </row>
    <row r="17" spans="5:118" ht="8.1" customHeight="1"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85"/>
      <c r="BX17" s="184"/>
      <c r="BY17" s="184"/>
      <c r="BZ17" s="184"/>
      <c r="CA17" s="184"/>
      <c r="CB17" s="187"/>
      <c r="CC17" s="177"/>
      <c r="CD17" s="177"/>
      <c r="CE17" s="177"/>
      <c r="CF17" s="17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8"/>
      <c r="DH17" s="9" t="s">
        <v>56</v>
      </c>
      <c r="DI17" s="8">
        <v>2</v>
      </c>
      <c r="DJ17" s="8">
        <v>2</v>
      </c>
      <c r="DK17" s="8">
        <v>2</v>
      </c>
      <c r="DM17" s="8">
        <v>404</v>
      </c>
      <c r="DN17" s="8"/>
    </row>
    <row r="18" spans="5:118" ht="8.1" customHeight="1">
      <c r="E18" s="62" t="s">
        <v>8</v>
      </c>
      <c r="F18" s="62"/>
      <c r="G18" s="87" t="s">
        <v>57</v>
      </c>
      <c r="H18" s="88"/>
      <c r="I18" s="88"/>
      <c r="J18" s="88"/>
      <c r="K18" s="88"/>
      <c r="L18" s="88"/>
      <c r="M18" s="86" t="s">
        <v>58</v>
      </c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6" t="s">
        <v>59</v>
      </c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69" t="s">
        <v>60</v>
      </c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95"/>
      <c r="BX18" s="96"/>
      <c r="BY18" s="96"/>
      <c r="BZ18" s="96"/>
      <c r="CA18" s="96"/>
      <c r="CB18" s="74"/>
      <c r="CC18" s="75"/>
      <c r="CD18" s="75"/>
      <c r="CE18" s="75"/>
      <c r="CF18" s="75"/>
      <c r="CG18" s="170" t="s">
        <v>61</v>
      </c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88"/>
      <c r="DH18" s="9" t="s">
        <v>39</v>
      </c>
      <c r="DI18" s="8">
        <v>3</v>
      </c>
      <c r="DJ18" s="8">
        <v>3</v>
      </c>
      <c r="DK18" s="8">
        <v>3</v>
      </c>
      <c r="DM18" s="8">
        <v>612</v>
      </c>
      <c r="DN18" s="8"/>
    </row>
    <row r="19" spans="5:118" ht="8.1" customHeight="1">
      <c r="E19" s="62"/>
      <c r="F19" s="62"/>
      <c r="G19" s="88"/>
      <c r="H19" s="88"/>
      <c r="I19" s="88"/>
      <c r="J19" s="88"/>
      <c r="K19" s="88"/>
      <c r="L19" s="88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97"/>
      <c r="BX19" s="98"/>
      <c r="BY19" s="98"/>
      <c r="BZ19" s="98"/>
      <c r="CA19" s="98"/>
      <c r="CB19" s="76"/>
      <c r="CC19" s="77"/>
      <c r="CD19" s="77"/>
      <c r="CE19" s="77"/>
      <c r="CF19" s="77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88"/>
      <c r="DH19" s="8"/>
      <c r="DI19" s="8">
        <v>4</v>
      </c>
      <c r="DJ19" s="8">
        <v>4</v>
      </c>
      <c r="DK19" s="8">
        <v>4</v>
      </c>
      <c r="DM19" s="8"/>
    </row>
    <row r="20" spans="5:118" ht="8.1" customHeight="1">
      <c r="E20" s="62"/>
      <c r="F20" s="62"/>
      <c r="G20" s="88"/>
      <c r="H20" s="88"/>
      <c r="I20" s="88"/>
      <c r="J20" s="88"/>
      <c r="K20" s="88"/>
      <c r="L20" s="88"/>
      <c r="M20" s="65" t="s">
        <v>62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5" t="s">
        <v>63</v>
      </c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72" t="s">
        <v>64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97"/>
      <c r="BX20" s="98"/>
      <c r="BY20" s="98"/>
      <c r="BZ20" s="98"/>
      <c r="CA20" s="98"/>
      <c r="CB20" s="76"/>
      <c r="CC20" s="77"/>
      <c r="CD20" s="77"/>
      <c r="CE20" s="77"/>
      <c r="CF20" s="77"/>
      <c r="CG20" s="170" t="s">
        <v>61</v>
      </c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88"/>
      <c r="DH20" s="8"/>
      <c r="DI20" s="8">
        <v>5</v>
      </c>
      <c r="DJ20" s="8">
        <v>5</v>
      </c>
      <c r="DK20" s="8">
        <v>5</v>
      </c>
      <c r="DM20" s="8" t="s">
        <v>65</v>
      </c>
    </row>
    <row r="21" spans="5:118" ht="8.1" customHeight="1">
      <c r="E21" s="62"/>
      <c r="F21" s="62"/>
      <c r="G21" s="88"/>
      <c r="H21" s="88"/>
      <c r="I21" s="88"/>
      <c r="J21" s="88"/>
      <c r="K21" s="88"/>
      <c r="L21" s="88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97"/>
      <c r="BX21" s="98"/>
      <c r="BY21" s="98"/>
      <c r="BZ21" s="98"/>
      <c r="CA21" s="98"/>
      <c r="CB21" s="76"/>
      <c r="CC21" s="77"/>
      <c r="CD21" s="77"/>
      <c r="CE21" s="77"/>
      <c r="CF21" s="77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88"/>
      <c r="DH21" s="8"/>
      <c r="DI21" s="8">
        <v>6</v>
      </c>
      <c r="DJ21" s="8">
        <v>6</v>
      </c>
      <c r="DK21" s="8">
        <v>6</v>
      </c>
      <c r="DM21" s="8" t="s">
        <v>66</v>
      </c>
    </row>
    <row r="22" spans="5:118" ht="8.1" customHeight="1">
      <c r="E22" s="62"/>
      <c r="F22" s="62"/>
      <c r="G22" s="88"/>
      <c r="H22" s="88"/>
      <c r="I22" s="88"/>
      <c r="J22" s="88"/>
      <c r="K22" s="88"/>
      <c r="L22" s="88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97"/>
      <c r="BX22" s="98"/>
      <c r="BY22" s="98"/>
      <c r="BZ22" s="98"/>
      <c r="CA22" s="98"/>
      <c r="CB22" s="76"/>
      <c r="CC22" s="77"/>
      <c r="CD22" s="77"/>
      <c r="CE22" s="77"/>
      <c r="CF22" s="77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88"/>
      <c r="DH22" s="8"/>
      <c r="DI22" s="8">
        <v>7</v>
      </c>
      <c r="DJ22" s="8">
        <v>7</v>
      </c>
      <c r="DK22" s="8">
        <v>7</v>
      </c>
      <c r="DM22" s="8" t="s">
        <v>67</v>
      </c>
    </row>
    <row r="23" spans="5:118" ht="8.1" customHeight="1">
      <c r="E23" s="62"/>
      <c r="F23" s="62"/>
      <c r="G23" s="88"/>
      <c r="H23" s="88"/>
      <c r="I23" s="88"/>
      <c r="J23" s="88"/>
      <c r="K23" s="88"/>
      <c r="L23" s="88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97"/>
      <c r="BX23" s="98"/>
      <c r="BY23" s="98"/>
      <c r="BZ23" s="98"/>
      <c r="CA23" s="98"/>
      <c r="CB23" s="76"/>
      <c r="CC23" s="77"/>
      <c r="CD23" s="77"/>
      <c r="CE23" s="77"/>
      <c r="CF23" s="77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88"/>
      <c r="DH23" s="8"/>
      <c r="DI23" s="8">
        <v>8</v>
      </c>
      <c r="DJ23" s="8">
        <v>8</v>
      </c>
      <c r="DK23" s="8">
        <v>8</v>
      </c>
    </row>
    <row r="24" spans="5:118" ht="8.1" customHeight="1">
      <c r="E24" s="62"/>
      <c r="F24" s="62"/>
      <c r="G24" s="88"/>
      <c r="H24" s="88"/>
      <c r="I24" s="88"/>
      <c r="J24" s="88"/>
      <c r="K24" s="88"/>
      <c r="L24" s="88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97"/>
      <c r="BX24" s="98"/>
      <c r="BY24" s="98"/>
      <c r="BZ24" s="98"/>
      <c r="CA24" s="98"/>
      <c r="CB24" s="76"/>
      <c r="CC24" s="77"/>
      <c r="CD24" s="77"/>
      <c r="CE24" s="77"/>
      <c r="CF24" s="77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88"/>
      <c r="DH24" s="8"/>
      <c r="DI24" s="8">
        <v>9</v>
      </c>
      <c r="DJ24" s="8">
        <v>9</v>
      </c>
      <c r="DK24" s="8">
        <v>9</v>
      </c>
    </row>
    <row r="25" spans="5:118" ht="8.1" customHeight="1">
      <c r="E25" s="62"/>
      <c r="F25" s="62"/>
      <c r="G25" s="88"/>
      <c r="H25" s="88"/>
      <c r="I25" s="88"/>
      <c r="J25" s="88"/>
      <c r="K25" s="88"/>
      <c r="L25" s="88"/>
      <c r="M25" s="65" t="s">
        <v>68</v>
      </c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 t="s">
        <v>69</v>
      </c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125" t="s">
        <v>70</v>
      </c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89" t="s">
        <v>71</v>
      </c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1"/>
      <c r="BW25" s="93" t="str">
        <f>IF(BQ27="","",IF(BQ27=512,"○",""))</f>
        <v/>
      </c>
      <c r="BX25" s="94"/>
      <c r="BY25" s="94"/>
      <c r="BZ25" s="94"/>
      <c r="CA25" s="94"/>
      <c r="CB25" s="78" t="str">
        <f>IF(BQ27="","",IF(BQ27&lt;&gt;512,"○",""))</f>
        <v/>
      </c>
      <c r="CC25" s="79"/>
      <c r="CD25" s="79"/>
      <c r="CE25" s="79"/>
      <c r="CF25" s="79"/>
      <c r="CG25" s="126" t="s">
        <v>72</v>
      </c>
      <c r="CH25" s="170"/>
      <c r="CI25" s="170"/>
      <c r="CJ25" s="170"/>
      <c r="CK25" s="170"/>
      <c r="CL25" s="170"/>
      <c r="CM25" s="170"/>
      <c r="CN25" s="170"/>
      <c r="CO25" s="170"/>
      <c r="CP25" s="170"/>
      <c r="CQ25" s="170"/>
      <c r="CR25" s="170"/>
      <c r="CS25" s="170"/>
      <c r="CT25" s="170"/>
      <c r="CU25" s="170"/>
      <c r="CV25" s="188"/>
      <c r="DH25" s="8"/>
      <c r="DI25" s="8">
        <v>10</v>
      </c>
      <c r="DJ25" s="8">
        <v>10</v>
      </c>
      <c r="DK25" s="8">
        <v>10</v>
      </c>
    </row>
    <row r="26" spans="5:118" ht="8.1" customHeight="1">
      <c r="E26" s="62"/>
      <c r="F26" s="62"/>
      <c r="G26" s="88"/>
      <c r="H26" s="88"/>
      <c r="I26" s="88"/>
      <c r="J26" s="88"/>
      <c r="K26" s="88"/>
      <c r="L26" s="88"/>
      <c r="M26" s="65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9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132"/>
      <c r="BT26" s="132"/>
      <c r="BU26" s="132"/>
      <c r="BV26" s="133"/>
      <c r="BW26" s="93"/>
      <c r="BX26" s="94"/>
      <c r="BY26" s="94"/>
      <c r="BZ26" s="94"/>
      <c r="CA26" s="94"/>
      <c r="CB26" s="78"/>
      <c r="CC26" s="79"/>
      <c r="CD26" s="79"/>
      <c r="CE26" s="79"/>
      <c r="CF26" s="79"/>
      <c r="CG26" s="126"/>
      <c r="CH26" s="170"/>
      <c r="CI26" s="170"/>
      <c r="CJ26" s="170"/>
      <c r="CK26" s="170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88"/>
      <c r="DH26" s="8"/>
      <c r="DI26" s="8">
        <v>11</v>
      </c>
      <c r="DJ26" s="8">
        <v>11</v>
      </c>
      <c r="DK26" s="8">
        <v>11</v>
      </c>
    </row>
    <row r="27" spans="5:118" ht="8.1" customHeight="1">
      <c r="E27" s="62"/>
      <c r="F27" s="62"/>
      <c r="G27" s="88"/>
      <c r="H27" s="88"/>
      <c r="I27" s="88"/>
      <c r="J27" s="88"/>
      <c r="K27" s="88"/>
      <c r="L27" s="88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14" t="s">
        <v>73</v>
      </c>
      <c r="BI27" s="115"/>
      <c r="BJ27" s="115"/>
      <c r="BK27" s="115"/>
      <c r="BL27" s="115"/>
      <c r="BM27" s="115"/>
      <c r="BN27" s="115"/>
      <c r="BO27" s="115"/>
      <c r="BP27" s="115"/>
      <c r="BQ27" s="193"/>
      <c r="BR27" s="193"/>
      <c r="BS27" s="193"/>
      <c r="BT27" s="193"/>
      <c r="BU27" s="193"/>
      <c r="BV27" s="28"/>
      <c r="BW27" s="93"/>
      <c r="BX27" s="94"/>
      <c r="BY27" s="94"/>
      <c r="BZ27" s="94"/>
      <c r="CA27" s="94"/>
      <c r="CB27" s="78"/>
      <c r="CC27" s="79"/>
      <c r="CD27" s="79"/>
      <c r="CE27" s="79"/>
      <c r="CF27" s="79"/>
      <c r="CG27" s="170"/>
      <c r="CH27" s="170"/>
      <c r="CI27" s="170"/>
      <c r="CJ27" s="170"/>
      <c r="CK27" s="170"/>
      <c r="CL27" s="170"/>
      <c r="CM27" s="170"/>
      <c r="CN27" s="170"/>
      <c r="CO27" s="170"/>
      <c r="CP27" s="170"/>
      <c r="CQ27" s="170"/>
      <c r="CR27" s="170"/>
      <c r="CS27" s="170"/>
      <c r="CT27" s="170"/>
      <c r="CU27" s="170"/>
      <c r="CV27" s="188"/>
      <c r="DH27" s="8"/>
      <c r="DI27" s="8">
        <v>12</v>
      </c>
      <c r="DJ27" s="8">
        <v>12</v>
      </c>
      <c r="DK27" s="8">
        <v>12</v>
      </c>
    </row>
    <row r="28" spans="5:118" ht="8.1" customHeight="1">
      <c r="E28" s="62"/>
      <c r="F28" s="62"/>
      <c r="G28" s="88"/>
      <c r="H28" s="88"/>
      <c r="I28" s="88"/>
      <c r="J28" s="88"/>
      <c r="K28" s="88"/>
      <c r="L28" s="88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106" t="s">
        <v>74</v>
      </c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14"/>
      <c r="BI28" s="115"/>
      <c r="BJ28" s="115"/>
      <c r="BK28" s="115"/>
      <c r="BL28" s="115"/>
      <c r="BM28" s="115"/>
      <c r="BN28" s="115"/>
      <c r="BO28" s="115"/>
      <c r="BP28" s="115"/>
      <c r="BQ28" s="182"/>
      <c r="BR28" s="182"/>
      <c r="BS28" s="182"/>
      <c r="BT28" s="182"/>
      <c r="BU28" s="182"/>
      <c r="BV28" s="29"/>
      <c r="BW28" s="93"/>
      <c r="BX28" s="94"/>
      <c r="BY28" s="94"/>
      <c r="BZ28" s="94"/>
      <c r="CA28" s="94"/>
      <c r="CB28" s="78"/>
      <c r="CC28" s="79"/>
      <c r="CD28" s="79"/>
      <c r="CE28" s="79"/>
      <c r="CF28" s="79"/>
      <c r="CG28" s="170"/>
      <c r="CH28" s="170"/>
      <c r="CI28" s="170"/>
      <c r="CJ28" s="170"/>
      <c r="CK28" s="170"/>
      <c r="CL28" s="170"/>
      <c r="CM28" s="170"/>
      <c r="CN28" s="170"/>
      <c r="CO28" s="170"/>
      <c r="CP28" s="170"/>
      <c r="CQ28" s="170"/>
      <c r="CR28" s="170"/>
      <c r="CS28" s="170"/>
      <c r="CT28" s="170"/>
      <c r="CU28" s="170"/>
      <c r="CV28" s="188"/>
      <c r="DH28" s="8"/>
      <c r="DI28" s="8">
        <v>13</v>
      </c>
      <c r="DJ28" s="8"/>
      <c r="DK28" s="8">
        <v>13</v>
      </c>
    </row>
    <row r="29" spans="5:118" ht="8.1" customHeight="1">
      <c r="E29" s="62"/>
      <c r="F29" s="62"/>
      <c r="G29" s="88"/>
      <c r="H29" s="88"/>
      <c r="I29" s="88"/>
      <c r="J29" s="88"/>
      <c r="K29" s="88"/>
      <c r="L29" s="88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30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2"/>
      <c r="BW29" s="99"/>
      <c r="BX29" s="100"/>
      <c r="BY29" s="100"/>
      <c r="BZ29" s="100"/>
      <c r="CA29" s="100"/>
      <c r="CB29" s="80"/>
      <c r="CC29" s="81"/>
      <c r="CD29" s="81"/>
      <c r="CE29" s="81"/>
      <c r="CF29" s="81"/>
      <c r="CG29" s="170"/>
      <c r="CH29" s="170"/>
      <c r="CI29" s="170"/>
      <c r="CJ29" s="170"/>
      <c r="CK29" s="170"/>
      <c r="CL29" s="170"/>
      <c r="CM29" s="170"/>
      <c r="CN29" s="170"/>
      <c r="CO29" s="170"/>
      <c r="CP29" s="170"/>
      <c r="CQ29" s="170"/>
      <c r="CR29" s="170"/>
      <c r="CS29" s="170"/>
      <c r="CT29" s="170"/>
      <c r="CU29" s="170"/>
      <c r="CV29" s="188"/>
      <c r="DH29" s="8"/>
      <c r="DI29" s="8">
        <v>14</v>
      </c>
      <c r="DJ29" s="8"/>
      <c r="DK29" s="8">
        <v>14</v>
      </c>
    </row>
    <row r="30" spans="5:118" ht="8.1" customHeight="1">
      <c r="E30" s="62" t="s">
        <v>11</v>
      </c>
      <c r="F30" s="64"/>
      <c r="G30" s="87" t="s">
        <v>75</v>
      </c>
      <c r="H30" s="88"/>
      <c r="I30" s="88"/>
      <c r="J30" s="88"/>
      <c r="K30" s="88"/>
      <c r="L30" s="88"/>
      <c r="M30" s="86" t="s">
        <v>58</v>
      </c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91" t="s">
        <v>76</v>
      </c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69" t="s">
        <v>60</v>
      </c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95"/>
      <c r="BX30" s="96"/>
      <c r="BY30" s="96"/>
      <c r="BZ30" s="96"/>
      <c r="CA30" s="96"/>
      <c r="CB30" s="74"/>
      <c r="CC30" s="75"/>
      <c r="CD30" s="75"/>
      <c r="CE30" s="75"/>
      <c r="CF30" s="75"/>
      <c r="CG30" s="170" t="s">
        <v>61</v>
      </c>
      <c r="CH30" s="170"/>
      <c r="CI30" s="170"/>
      <c r="CJ30" s="170"/>
      <c r="CK30" s="170"/>
      <c r="CL30" s="170"/>
      <c r="CM30" s="170"/>
      <c r="CN30" s="170"/>
      <c r="CO30" s="170"/>
      <c r="CP30" s="170"/>
      <c r="CQ30" s="170"/>
      <c r="CR30" s="170"/>
      <c r="CS30" s="170"/>
      <c r="CT30" s="170"/>
      <c r="CU30" s="170"/>
      <c r="CV30" s="188"/>
      <c r="DH30" s="8"/>
      <c r="DI30" s="8">
        <v>15</v>
      </c>
      <c r="DJ30" s="8"/>
      <c r="DK30" s="8">
        <v>15</v>
      </c>
    </row>
    <row r="31" spans="5:118" ht="8.1" customHeight="1">
      <c r="E31" s="64"/>
      <c r="F31" s="64"/>
      <c r="G31" s="88"/>
      <c r="H31" s="88"/>
      <c r="I31" s="88"/>
      <c r="J31" s="88"/>
      <c r="K31" s="88"/>
      <c r="L31" s="88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97"/>
      <c r="BX31" s="98"/>
      <c r="BY31" s="98"/>
      <c r="BZ31" s="98"/>
      <c r="CA31" s="98"/>
      <c r="CB31" s="76"/>
      <c r="CC31" s="77"/>
      <c r="CD31" s="77"/>
      <c r="CE31" s="77"/>
      <c r="CF31" s="77"/>
      <c r="CG31" s="170"/>
      <c r="CH31" s="170"/>
      <c r="CI31" s="170"/>
      <c r="CJ31" s="170"/>
      <c r="CK31" s="170"/>
      <c r="CL31" s="170"/>
      <c r="CM31" s="170"/>
      <c r="CN31" s="170"/>
      <c r="CO31" s="170"/>
      <c r="CP31" s="170"/>
      <c r="CQ31" s="170"/>
      <c r="CR31" s="170"/>
      <c r="CS31" s="170"/>
      <c r="CT31" s="170"/>
      <c r="CU31" s="170"/>
      <c r="CV31" s="188"/>
      <c r="DH31" s="8"/>
      <c r="DI31" s="8">
        <v>16</v>
      </c>
      <c r="DJ31" s="8"/>
      <c r="DK31" s="8">
        <v>16</v>
      </c>
    </row>
    <row r="32" spans="5:118" ht="8.1" customHeight="1">
      <c r="E32" s="64"/>
      <c r="F32" s="64"/>
      <c r="G32" s="88"/>
      <c r="H32" s="88"/>
      <c r="I32" s="88"/>
      <c r="J32" s="88"/>
      <c r="K32" s="88"/>
      <c r="L32" s="88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97"/>
      <c r="BX32" s="98"/>
      <c r="BY32" s="98"/>
      <c r="BZ32" s="98"/>
      <c r="CA32" s="98"/>
      <c r="CB32" s="76"/>
      <c r="CC32" s="77"/>
      <c r="CD32" s="77"/>
      <c r="CE32" s="77"/>
      <c r="CF32" s="77"/>
      <c r="CG32" s="170"/>
      <c r="CH32" s="170"/>
      <c r="CI32" s="170"/>
      <c r="CJ32" s="170"/>
      <c r="CK32" s="170"/>
      <c r="CL32" s="170"/>
      <c r="CM32" s="170"/>
      <c r="CN32" s="170"/>
      <c r="CO32" s="170"/>
      <c r="CP32" s="170"/>
      <c r="CQ32" s="170"/>
      <c r="CR32" s="170"/>
      <c r="CS32" s="170"/>
      <c r="CT32" s="170"/>
      <c r="CU32" s="170"/>
      <c r="CV32" s="188"/>
      <c r="DH32" s="8"/>
      <c r="DI32" s="8">
        <v>17</v>
      </c>
      <c r="DJ32" s="8"/>
      <c r="DK32" s="8">
        <v>17</v>
      </c>
    </row>
    <row r="33" spans="5:115" ht="8.1" customHeight="1">
      <c r="E33" s="64"/>
      <c r="F33" s="64"/>
      <c r="G33" s="88"/>
      <c r="H33" s="88"/>
      <c r="I33" s="88"/>
      <c r="J33" s="88"/>
      <c r="K33" s="88"/>
      <c r="L33" s="88"/>
      <c r="M33" s="66" t="s">
        <v>77</v>
      </c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5" t="s">
        <v>78</v>
      </c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169" t="s">
        <v>79</v>
      </c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33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5"/>
      <c r="BW33" s="93" t="str">
        <f>IF(BN35="","",IF(BN35&gt;=675,"○",""))</f>
        <v/>
      </c>
      <c r="BX33" s="94"/>
      <c r="BY33" s="94"/>
      <c r="BZ33" s="94"/>
      <c r="CA33" s="94"/>
      <c r="CB33" s="78" t="str">
        <f>IF(BN35="","",IF(BN35&lt;675,"○",""))</f>
        <v/>
      </c>
      <c r="CC33" s="79"/>
      <c r="CD33" s="79"/>
      <c r="CE33" s="79"/>
      <c r="CF33" s="79"/>
      <c r="CG33" s="126" t="s">
        <v>80</v>
      </c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CV33" s="188"/>
      <c r="DH33" s="8"/>
      <c r="DI33" s="8">
        <v>18</v>
      </c>
      <c r="DJ33" s="8"/>
      <c r="DK33" s="8">
        <v>18</v>
      </c>
    </row>
    <row r="34" spans="5:115" ht="8.1" customHeight="1">
      <c r="E34" s="64"/>
      <c r="F34" s="64"/>
      <c r="G34" s="88"/>
      <c r="H34" s="88"/>
      <c r="I34" s="88"/>
      <c r="J34" s="88"/>
      <c r="K34" s="88"/>
      <c r="L34" s="88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36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8"/>
      <c r="BW34" s="93"/>
      <c r="BX34" s="94"/>
      <c r="BY34" s="94"/>
      <c r="BZ34" s="94"/>
      <c r="CA34" s="94"/>
      <c r="CB34" s="78"/>
      <c r="CC34" s="79"/>
      <c r="CD34" s="79"/>
      <c r="CE34" s="79"/>
      <c r="CF34" s="79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88"/>
      <c r="DH34" s="8"/>
      <c r="DI34" s="8">
        <v>19</v>
      </c>
      <c r="DJ34" s="8"/>
      <c r="DK34" s="8">
        <v>19</v>
      </c>
    </row>
    <row r="35" spans="5:115" ht="8.1" customHeight="1">
      <c r="E35" s="64"/>
      <c r="F35" s="64"/>
      <c r="G35" s="88"/>
      <c r="H35" s="88"/>
      <c r="I35" s="88"/>
      <c r="J35" s="88"/>
      <c r="K35" s="88"/>
      <c r="L35" s="88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106" t="s">
        <v>81</v>
      </c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66" t="s">
        <v>82</v>
      </c>
      <c r="BI35" s="167"/>
      <c r="BJ35" s="167"/>
      <c r="BK35" s="167"/>
      <c r="BL35" s="167"/>
      <c r="BM35" s="167"/>
      <c r="BN35" s="164"/>
      <c r="BO35" s="164"/>
      <c r="BP35" s="164"/>
      <c r="BQ35" s="164"/>
      <c r="BR35" s="164"/>
      <c r="BS35" s="110" t="s">
        <v>83</v>
      </c>
      <c r="BT35" s="111"/>
      <c r="BU35" s="111"/>
      <c r="BV35" s="37"/>
      <c r="BW35" s="93"/>
      <c r="BX35" s="94"/>
      <c r="BY35" s="94"/>
      <c r="BZ35" s="94"/>
      <c r="CA35" s="94"/>
      <c r="CB35" s="78"/>
      <c r="CC35" s="79"/>
      <c r="CD35" s="79"/>
      <c r="CE35" s="79"/>
      <c r="CF35" s="79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88"/>
      <c r="DH35" s="8"/>
      <c r="DI35" s="8">
        <v>20</v>
      </c>
      <c r="DJ35" s="8"/>
      <c r="DK35" s="8">
        <v>20</v>
      </c>
    </row>
    <row r="36" spans="5:115" ht="8.1" customHeight="1">
      <c r="E36" s="64"/>
      <c r="F36" s="64"/>
      <c r="G36" s="88"/>
      <c r="H36" s="88"/>
      <c r="I36" s="88"/>
      <c r="J36" s="88"/>
      <c r="K36" s="88"/>
      <c r="L36" s="88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166"/>
      <c r="BI36" s="167"/>
      <c r="BJ36" s="167"/>
      <c r="BK36" s="167"/>
      <c r="BL36" s="167"/>
      <c r="BM36" s="167"/>
      <c r="BN36" s="165"/>
      <c r="BO36" s="165"/>
      <c r="BP36" s="165"/>
      <c r="BQ36" s="165"/>
      <c r="BR36" s="165"/>
      <c r="BS36" s="111"/>
      <c r="BT36" s="111"/>
      <c r="BU36" s="111"/>
      <c r="BV36" s="37"/>
      <c r="BW36" s="93"/>
      <c r="BX36" s="94"/>
      <c r="BY36" s="94"/>
      <c r="BZ36" s="94"/>
      <c r="CA36" s="94"/>
      <c r="CB36" s="78"/>
      <c r="CC36" s="79"/>
      <c r="CD36" s="79"/>
      <c r="CE36" s="79"/>
      <c r="CF36" s="79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88"/>
      <c r="DH36" s="8"/>
      <c r="DI36" s="8">
        <v>21</v>
      </c>
      <c r="DJ36" s="8"/>
      <c r="DK36" s="8">
        <v>21</v>
      </c>
    </row>
    <row r="37" spans="5:115" ht="8.1" customHeight="1">
      <c r="E37" s="64"/>
      <c r="F37" s="64"/>
      <c r="G37" s="88"/>
      <c r="H37" s="88"/>
      <c r="I37" s="88"/>
      <c r="J37" s="88"/>
      <c r="K37" s="88"/>
      <c r="L37" s="88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30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8"/>
      <c r="BW37" s="99"/>
      <c r="BX37" s="100"/>
      <c r="BY37" s="100"/>
      <c r="BZ37" s="100"/>
      <c r="CA37" s="100"/>
      <c r="CB37" s="80"/>
      <c r="CC37" s="81"/>
      <c r="CD37" s="81"/>
      <c r="CE37" s="81"/>
      <c r="CF37" s="81"/>
      <c r="CG37" s="170"/>
      <c r="CH37" s="170"/>
      <c r="CI37" s="170"/>
      <c r="CJ37" s="170"/>
      <c r="CK37" s="170"/>
      <c r="CL37" s="170"/>
      <c r="CM37" s="170"/>
      <c r="CN37" s="170"/>
      <c r="CO37" s="170"/>
      <c r="CP37" s="170"/>
      <c r="CQ37" s="170"/>
      <c r="CR37" s="170"/>
      <c r="CS37" s="170"/>
      <c r="CT37" s="170"/>
      <c r="CU37" s="170"/>
      <c r="CV37" s="188"/>
      <c r="DH37" s="8"/>
      <c r="DI37" s="8">
        <v>22</v>
      </c>
      <c r="DJ37" s="8"/>
      <c r="DK37" s="8">
        <v>22</v>
      </c>
    </row>
    <row r="38" spans="5:115" ht="8.1" customHeight="1">
      <c r="E38" s="62" t="s">
        <v>84</v>
      </c>
      <c r="F38" s="63"/>
      <c r="G38" s="87" t="s">
        <v>85</v>
      </c>
      <c r="H38" s="88"/>
      <c r="I38" s="88"/>
      <c r="J38" s="88"/>
      <c r="K38" s="88"/>
      <c r="L38" s="88"/>
      <c r="M38" s="86" t="s">
        <v>58</v>
      </c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91" t="s">
        <v>76</v>
      </c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69" t="s">
        <v>60</v>
      </c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95"/>
      <c r="BX38" s="96"/>
      <c r="BY38" s="96"/>
      <c r="BZ38" s="96"/>
      <c r="CA38" s="96"/>
      <c r="CB38" s="74"/>
      <c r="CC38" s="75"/>
      <c r="CD38" s="75"/>
      <c r="CE38" s="75"/>
      <c r="CF38" s="75"/>
      <c r="CG38" s="170" t="s">
        <v>61</v>
      </c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88"/>
      <c r="DH38" s="8"/>
      <c r="DI38" s="8">
        <v>23</v>
      </c>
      <c r="DJ38" s="8"/>
      <c r="DK38" s="8">
        <v>23</v>
      </c>
    </row>
    <row r="39" spans="5:115" ht="8.1" customHeight="1">
      <c r="E39" s="63"/>
      <c r="F39" s="63"/>
      <c r="G39" s="88"/>
      <c r="H39" s="88"/>
      <c r="I39" s="88"/>
      <c r="J39" s="88"/>
      <c r="K39" s="88"/>
      <c r="L39" s="88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97"/>
      <c r="BX39" s="98"/>
      <c r="BY39" s="98"/>
      <c r="BZ39" s="98"/>
      <c r="CA39" s="98"/>
      <c r="CB39" s="76"/>
      <c r="CC39" s="77"/>
      <c r="CD39" s="77"/>
      <c r="CE39" s="77"/>
      <c r="CF39" s="77"/>
      <c r="CG39" s="170"/>
      <c r="CH39" s="170"/>
      <c r="CI39" s="170"/>
      <c r="CJ39" s="170"/>
      <c r="CK39" s="170"/>
      <c r="CL39" s="170"/>
      <c r="CM39" s="170"/>
      <c r="CN39" s="170"/>
      <c r="CO39" s="170"/>
      <c r="CP39" s="170"/>
      <c r="CQ39" s="170"/>
      <c r="CR39" s="170"/>
      <c r="CS39" s="170"/>
      <c r="CT39" s="170"/>
      <c r="CU39" s="170"/>
      <c r="CV39" s="188"/>
      <c r="DH39" s="8"/>
      <c r="DI39" s="8">
        <v>24</v>
      </c>
      <c r="DJ39" s="8"/>
      <c r="DK39" s="8">
        <v>24</v>
      </c>
    </row>
    <row r="40" spans="5:115" ht="8.1" customHeight="1">
      <c r="E40" s="63"/>
      <c r="F40" s="63"/>
      <c r="G40" s="88"/>
      <c r="H40" s="88"/>
      <c r="I40" s="88"/>
      <c r="J40" s="88"/>
      <c r="K40" s="88"/>
      <c r="L40" s="88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97"/>
      <c r="BX40" s="98"/>
      <c r="BY40" s="98"/>
      <c r="BZ40" s="98"/>
      <c r="CA40" s="98"/>
      <c r="CB40" s="76"/>
      <c r="CC40" s="77"/>
      <c r="CD40" s="77"/>
      <c r="CE40" s="77"/>
      <c r="CF40" s="77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70"/>
      <c r="CR40" s="170"/>
      <c r="CS40" s="170"/>
      <c r="CT40" s="170"/>
      <c r="CU40" s="170"/>
      <c r="CV40" s="188"/>
      <c r="DH40" s="8"/>
      <c r="DI40" s="8">
        <v>25</v>
      </c>
      <c r="DJ40" s="8"/>
      <c r="DK40" s="8">
        <v>25</v>
      </c>
    </row>
    <row r="41" spans="5:115" ht="8.1" customHeight="1">
      <c r="E41" s="63"/>
      <c r="F41" s="63"/>
      <c r="G41" s="88"/>
      <c r="H41" s="88"/>
      <c r="I41" s="88"/>
      <c r="J41" s="88"/>
      <c r="K41" s="88"/>
      <c r="L41" s="88"/>
      <c r="M41" s="66" t="s">
        <v>86</v>
      </c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65" t="s">
        <v>87</v>
      </c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71" t="s">
        <v>88</v>
      </c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97"/>
      <c r="BX41" s="98"/>
      <c r="BY41" s="98"/>
      <c r="BZ41" s="98"/>
      <c r="CA41" s="98"/>
      <c r="CB41" s="76"/>
      <c r="CC41" s="77"/>
      <c r="CD41" s="77"/>
      <c r="CE41" s="77"/>
      <c r="CF41" s="77"/>
      <c r="CG41" s="170" t="s">
        <v>61</v>
      </c>
      <c r="CH41" s="170"/>
      <c r="CI41" s="170"/>
      <c r="CJ41" s="170"/>
      <c r="CK41" s="170"/>
      <c r="CL41" s="170"/>
      <c r="CM41" s="170"/>
      <c r="CN41" s="170"/>
      <c r="CO41" s="170"/>
      <c r="CP41" s="170"/>
      <c r="CQ41" s="170"/>
      <c r="CR41" s="170"/>
      <c r="CS41" s="170"/>
      <c r="CT41" s="170"/>
      <c r="CU41" s="170"/>
      <c r="CV41" s="188"/>
      <c r="DH41" s="8"/>
      <c r="DI41" s="8">
        <v>26</v>
      </c>
      <c r="DJ41" s="8"/>
      <c r="DK41" s="8">
        <v>26</v>
      </c>
    </row>
    <row r="42" spans="5:115" ht="8.1" customHeight="1">
      <c r="E42" s="63"/>
      <c r="F42" s="63"/>
      <c r="G42" s="88"/>
      <c r="H42" s="88"/>
      <c r="I42" s="88"/>
      <c r="J42" s="88"/>
      <c r="K42" s="88"/>
      <c r="L42" s="88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97"/>
      <c r="BX42" s="98"/>
      <c r="BY42" s="98"/>
      <c r="BZ42" s="98"/>
      <c r="CA42" s="98"/>
      <c r="CB42" s="76"/>
      <c r="CC42" s="77"/>
      <c r="CD42" s="77"/>
      <c r="CE42" s="77"/>
      <c r="CF42" s="77"/>
      <c r="CG42" s="170"/>
      <c r="CH42" s="170"/>
      <c r="CI42" s="170"/>
      <c r="CJ42" s="170"/>
      <c r="CK42" s="170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88"/>
      <c r="DH42" s="8"/>
      <c r="DI42" s="8">
        <v>27</v>
      </c>
      <c r="DJ42" s="8"/>
      <c r="DK42" s="8">
        <v>27</v>
      </c>
    </row>
    <row r="43" spans="5:115" ht="8.1" customHeight="1">
      <c r="E43" s="63"/>
      <c r="F43" s="63"/>
      <c r="G43" s="88"/>
      <c r="H43" s="88"/>
      <c r="I43" s="88"/>
      <c r="J43" s="88"/>
      <c r="K43" s="88"/>
      <c r="L43" s="88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43"/>
      <c r="BX43" s="144"/>
      <c r="BY43" s="144"/>
      <c r="BZ43" s="144"/>
      <c r="CA43" s="144"/>
      <c r="CB43" s="199"/>
      <c r="CC43" s="200"/>
      <c r="CD43" s="200"/>
      <c r="CE43" s="200"/>
      <c r="CF43" s="200"/>
      <c r="CG43" s="170"/>
      <c r="CH43" s="170"/>
      <c r="CI43" s="170"/>
      <c r="CJ43" s="170"/>
      <c r="CK43" s="170"/>
      <c r="CL43" s="170"/>
      <c r="CM43" s="170"/>
      <c r="CN43" s="170"/>
      <c r="CO43" s="170"/>
      <c r="CP43" s="170"/>
      <c r="CQ43" s="170"/>
      <c r="CR43" s="170"/>
      <c r="CS43" s="170"/>
      <c r="CT43" s="170"/>
      <c r="CU43" s="170"/>
      <c r="CV43" s="188"/>
      <c r="DH43" s="8"/>
      <c r="DI43" s="8">
        <v>28</v>
      </c>
      <c r="DJ43" s="8"/>
      <c r="DK43" s="8">
        <v>28</v>
      </c>
    </row>
    <row r="44" spans="5:115" ht="8.1" customHeight="1">
      <c r="E44" s="62" t="s">
        <v>89</v>
      </c>
      <c r="F44" s="62"/>
      <c r="G44" s="88" t="s">
        <v>90</v>
      </c>
      <c r="H44" s="88"/>
      <c r="I44" s="88"/>
      <c r="J44" s="88"/>
      <c r="K44" s="88"/>
      <c r="L44" s="88"/>
      <c r="M44" s="86" t="s">
        <v>91</v>
      </c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 t="s">
        <v>69</v>
      </c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128" t="s">
        <v>92</v>
      </c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95"/>
      <c r="BX44" s="96"/>
      <c r="BY44" s="96"/>
      <c r="BZ44" s="96"/>
      <c r="CA44" s="96"/>
      <c r="CB44" s="74"/>
      <c r="CC44" s="75"/>
      <c r="CD44" s="75"/>
      <c r="CE44" s="75"/>
      <c r="CF44" s="75"/>
      <c r="CG44" s="170" t="s">
        <v>61</v>
      </c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0"/>
      <c r="CU44" s="170"/>
      <c r="CV44" s="188"/>
      <c r="DH44" s="8"/>
      <c r="DI44" s="8">
        <v>29</v>
      </c>
      <c r="DJ44" s="8"/>
      <c r="DK44" s="8">
        <v>29</v>
      </c>
    </row>
    <row r="45" spans="5:115" ht="8.1" customHeight="1">
      <c r="E45" s="62"/>
      <c r="F45" s="62"/>
      <c r="G45" s="88"/>
      <c r="H45" s="88"/>
      <c r="I45" s="88"/>
      <c r="J45" s="88"/>
      <c r="K45" s="88"/>
      <c r="L45" s="88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97"/>
      <c r="BX45" s="98"/>
      <c r="BY45" s="98"/>
      <c r="BZ45" s="98"/>
      <c r="CA45" s="98"/>
      <c r="CB45" s="76"/>
      <c r="CC45" s="77"/>
      <c r="CD45" s="77"/>
      <c r="CE45" s="77"/>
      <c r="CF45" s="77"/>
      <c r="CG45" s="170"/>
      <c r="CH45" s="170"/>
      <c r="CI45" s="170"/>
      <c r="CJ45" s="170"/>
      <c r="CK45" s="170"/>
      <c r="CL45" s="170"/>
      <c r="CM45" s="170"/>
      <c r="CN45" s="170"/>
      <c r="CO45" s="170"/>
      <c r="CP45" s="170"/>
      <c r="CQ45" s="170"/>
      <c r="CR45" s="170"/>
      <c r="CS45" s="170"/>
      <c r="CT45" s="170"/>
      <c r="CU45" s="170"/>
      <c r="CV45" s="188"/>
      <c r="DH45" s="8"/>
      <c r="DI45" s="8">
        <v>30</v>
      </c>
      <c r="DJ45" s="8"/>
      <c r="DK45" s="8">
        <v>30</v>
      </c>
    </row>
    <row r="46" spans="5:115" ht="8.1" customHeight="1">
      <c r="E46" s="62"/>
      <c r="F46" s="62"/>
      <c r="G46" s="88"/>
      <c r="H46" s="88"/>
      <c r="I46" s="88"/>
      <c r="J46" s="88"/>
      <c r="K46" s="88"/>
      <c r="L46" s="88"/>
      <c r="M46" s="65" t="s">
        <v>93</v>
      </c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 t="s">
        <v>76</v>
      </c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136" t="s">
        <v>94</v>
      </c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8"/>
      <c r="BH46" s="202" t="s">
        <v>95</v>
      </c>
      <c r="BI46" s="203"/>
      <c r="BJ46" s="203"/>
      <c r="BK46" s="203"/>
      <c r="BL46" s="161"/>
      <c r="BM46" s="161"/>
      <c r="BN46" s="161"/>
      <c r="BO46" s="161"/>
      <c r="BP46" s="161"/>
      <c r="BQ46" s="113" t="s">
        <v>40</v>
      </c>
      <c r="BR46" s="113"/>
      <c r="BS46" s="113"/>
      <c r="BT46" s="39"/>
      <c r="BU46" s="39"/>
      <c r="BV46" s="40"/>
      <c r="BW46" s="93" t="str">
        <f>IF(OR(DI50="",DI51=""),"",IF(AND(DI50="○",DI51="○"),"○",""))</f>
        <v/>
      </c>
      <c r="BX46" s="94"/>
      <c r="BY46" s="94"/>
      <c r="BZ46" s="94"/>
      <c r="CA46" s="94"/>
      <c r="CB46" s="78" t="str">
        <f>IF(OR(DI50="",DI51=""),"",IF(OR(DI50="×",DI51="×"),"○",""))</f>
        <v/>
      </c>
      <c r="CC46" s="79"/>
      <c r="CD46" s="79"/>
      <c r="CE46" s="79"/>
      <c r="CF46" s="79"/>
      <c r="CG46" s="198" t="s">
        <v>96</v>
      </c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39"/>
      <c r="DH46" s="8"/>
      <c r="DI46" s="8">
        <v>31</v>
      </c>
      <c r="DJ46" s="8"/>
      <c r="DK46" s="8">
        <v>31</v>
      </c>
    </row>
    <row r="47" spans="5:115" ht="8.1" customHeight="1">
      <c r="E47" s="62"/>
      <c r="F47" s="62"/>
      <c r="G47" s="88"/>
      <c r="H47" s="88"/>
      <c r="I47" s="88"/>
      <c r="J47" s="88"/>
      <c r="K47" s="88"/>
      <c r="L47" s="88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139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1"/>
      <c r="BH47" s="201"/>
      <c r="BI47" s="158"/>
      <c r="BJ47" s="158"/>
      <c r="BK47" s="158"/>
      <c r="BL47" s="160"/>
      <c r="BM47" s="160"/>
      <c r="BN47" s="160"/>
      <c r="BO47" s="160"/>
      <c r="BP47" s="160"/>
      <c r="BQ47" s="115"/>
      <c r="BR47" s="115"/>
      <c r="BS47" s="115"/>
      <c r="BT47" s="41"/>
      <c r="BU47" s="41"/>
      <c r="BV47" s="29"/>
      <c r="BW47" s="93"/>
      <c r="BX47" s="94"/>
      <c r="BY47" s="94"/>
      <c r="BZ47" s="94"/>
      <c r="CA47" s="94"/>
      <c r="CB47" s="78"/>
      <c r="CC47" s="79"/>
      <c r="CD47" s="79"/>
      <c r="CE47" s="79"/>
      <c r="CF47" s="79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39"/>
      <c r="DH47" s="8"/>
      <c r="DI47" s="8">
        <v>32</v>
      </c>
      <c r="DJ47" s="8"/>
      <c r="DK47" s="8"/>
    </row>
    <row r="48" spans="5:115" ht="8.1" customHeight="1">
      <c r="E48" s="62"/>
      <c r="F48" s="62"/>
      <c r="G48" s="88"/>
      <c r="H48" s="88"/>
      <c r="I48" s="88"/>
      <c r="J48" s="88"/>
      <c r="K48" s="88"/>
      <c r="L48" s="88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139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1"/>
      <c r="BH48" s="201" t="s">
        <v>97</v>
      </c>
      <c r="BI48" s="158"/>
      <c r="BJ48" s="158"/>
      <c r="BK48" s="158"/>
      <c r="BL48" s="159"/>
      <c r="BM48" s="159"/>
      <c r="BN48" s="159"/>
      <c r="BO48" s="159"/>
      <c r="BP48" s="159"/>
      <c r="BQ48" s="115" t="s">
        <v>40</v>
      </c>
      <c r="BR48" s="115"/>
      <c r="BS48" s="115"/>
      <c r="BT48" s="41"/>
      <c r="BU48" s="41"/>
      <c r="BV48" s="29"/>
      <c r="BW48" s="93"/>
      <c r="BX48" s="94"/>
      <c r="BY48" s="94"/>
      <c r="BZ48" s="94"/>
      <c r="CA48" s="94"/>
      <c r="CB48" s="78"/>
      <c r="CC48" s="79"/>
      <c r="CD48" s="79"/>
      <c r="CE48" s="79"/>
      <c r="CF48" s="79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39"/>
    </row>
    <row r="49" spans="5:113" ht="8.1" customHeight="1">
      <c r="E49" s="62"/>
      <c r="F49" s="62"/>
      <c r="G49" s="88"/>
      <c r="H49" s="88"/>
      <c r="I49" s="88"/>
      <c r="J49" s="88"/>
      <c r="K49" s="88"/>
      <c r="L49" s="88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139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1"/>
      <c r="BH49" s="201"/>
      <c r="BI49" s="158"/>
      <c r="BJ49" s="158"/>
      <c r="BK49" s="158"/>
      <c r="BL49" s="160"/>
      <c r="BM49" s="160"/>
      <c r="BN49" s="160"/>
      <c r="BO49" s="160"/>
      <c r="BP49" s="160"/>
      <c r="BQ49" s="115"/>
      <c r="BR49" s="115"/>
      <c r="BS49" s="115"/>
      <c r="BT49" s="41"/>
      <c r="BU49" s="41"/>
      <c r="BV49" s="29"/>
      <c r="BW49" s="93"/>
      <c r="BX49" s="94"/>
      <c r="BY49" s="94"/>
      <c r="BZ49" s="94"/>
      <c r="CA49" s="94"/>
      <c r="CB49" s="78"/>
      <c r="CC49" s="79"/>
      <c r="CD49" s="79"/>
      <c r="CE49" s="79"/>
      <c r="CF49" s="79"/>
      <c r="CG49" s="198"/>
      <c r="CH49" s="198"/>
      <c r="CI49" s="198"/>
      <c r="CJ49" s="198"/>
      <c r="CK49" s="198"/>
      <c r="CL49" s="198"/>
      <c r="CM49" s="198"/>
      <c r="CN49" s="198"/>
      <c r="CO49" s="198"/>
      <c r="CP49" s="198"/>
      <c r="CQ49" s="198"/>
      <c r="CR49" s="198"/>
      <c r="CS49" s="198"/>
      <c r="CT49" s="198"/>
      <c r="CU49" s="198"/>
      <c r="CV49" s="139"/>
    </row>
    <row r="50" spans="5:113" ht="8.1" customHeight="1">
      <c r="E50" s="62"/>
      <c r="F50" s="62"/>
      <c r="G50" s="88"/>
      <c r="H50" s="88"/>
      <c r="I50" s="88"/>
      <c r="J50" s="88"/>
      <c r="K50" s="88"/>
      <c r="L50" s="88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114" t="s">
        <v>98</v>
      </c>
      <c r="AL50" s="115"/>
      <c r="AM50" s="115"/>
      <c r="AN50" s="115"/>
      <c r="AO50" s="115"/>
      <c r="AP50" s="115"/>
      <c r="AQ50" s="158" t="s">
        <v>95</v>
      </c>
      <c r="AR50" s="158"/>
      <c r="AS50" s="158"/>
      <c r="AT50" s="158"/>
      <c r="AU50" s="158"/>
      <c r="AV50" s="132" t="s">
        <v>99</v>
      </c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3"/>
      <c r="BH50" s="42"/>
      <c r="BI50" s="41"/>
      <c r="BJ50" s="41"/>
      <c r="BK50" s="41"/>
      <c r="BL50" s="159"/>
      <c r="BM50" s="159"/>
      <c r="BN50" s="159"/>
      <c r="BO50" s="159"/>
      <c r="BP50" s="159"/>
      <c r="BQ50" s="115" t="s">
        <v>100</v>
      </c>
      <c r="BR50" s="115"/>
      <c r="BS50" s="115"/>
      <c r="BT50" s="41"/>
      <c r="BU50" s="41"/>
      <c r="BV50" s="29"/>
      <c r="BW50" s="93"/>
      <c r="BX50" s="94"/>
      <c r="BY50" s="94"/>
      <c r="BZ50" s="94"/>
      <c r="CA50" s="94"/>
      <c r="CB50" s="78"/>
      <c r="CC50" s="79"/>
      <c r="CD50" s="79"/>
      <c r="CE50" s="79"/>
      <c r="CF50" s="79"/>
      <c r="CG50" s="198"/>
      <c r="CH50" s="198"/>
      <c r="CI50" s="198"/>
      <c r="CJ50" s="198"/>
      <c r="CK50" s="198"/>
      <c r="CL50" s="198"/>
      <c r="CM50" s="198"/>
      <c r="CN50" s="198"/>
      <c r="CO50" s="198"/>
      <c r="CP50" s="198"/>
      <c r="CQ50" s="198"/>
      <c r="CR50" s="198"/>
      <c r="CS50" s="198"/>
      <c r="CT50" s="198"/>
      <c r="CU50" s="198"/>
      <c r="CV50" s="139"/>
      <c r="DH50" s="9" t="s">
        <v>101</v>
      </c>
      <c r="DI50" s="8" t="str">
        <f>IF(BL46="","",IF(BL46&lt;=15,"○","×"))</f>
        <v/>
      </c>
    </row>
    <row r="51" spans="5:113" ht="8.1" customHeight="1">
      <c r="E51" s="62"/>
      <c r="F51" s="62"/>
      <c r="G51" s="88"/>
      <c r="H51" s="88"/>
      <c r="I51" s="88"/>
      <c r="J51" s="88"/>
      <c r="K51" s="88"/>
      <c r="L51" s="88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14"/>
      <c r="AL51" s="115"/>
      <c r="AM51" s="115"/>
      <c r="AN51" s="115"/>
      <c r="AO51" s="115"/>
      <c r="AP51" s="115"/>
      <c r="AQ51" s="158"/>
      <c r="AR51" s="158"/>
      <c r="AS51" s="158"/>
      <c r="AT51" s="158"/>
      <c r="AU51" s="158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3"/>
      <c r="BH51" s="42"/>
      <c r="BI51" s="41"/>
      <c r="BJ51" s="41"/>
      <c r="BK51" s="41"/>
      <c r="BL51" s="160"/>
      <c r="BM51" s="160"/>
      <c r="BN51" s="160"/>
      <c r="BO51" s="160"/>
      <c r="BP51" s="160"/>
      <c r="BQ51" s="115"/>
      <c r="BR51" s="115"/>
      <c r="BS51" s="115"/>
      <c r="BT51" s="41"/>
      <c r="BU51" s="41"/>
      <c r="BV51" s="29"/>
      <c r="BW51" s="93"/>
      <c r="BX51" s="94"/>
      <c r="BY51" s="94"/>
      <c r="BZ51" s="94"/>
      <c r="CA51" s="94"/>
      <c r="CB51" s="78"/>
      <c r="CC51" s="79"/>
      <c r="CD51" s="79"/>
      <c r="CE51" s="79"/>
      <c r="CF51" s="79"/>
      <c r="CG51" s="198"/>
      <c r="CH51" s="198"/>
      <c r="CI51" s="198"/>
      <c r="CJ51" s="198"/>
      <c r="CK51" s="198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39"/>
      <c r="DH51" s="9" t="s">
        <v>102</v>
      </c>
      <c r="DI51" s="8" t="str">
        <f>IF(OR(BL48="",BL50=""),"",IF(AND(BL48&lt;=10,BL50&lt;200),"○","×"))</f>
        <v/>
      </c>
    </row>
    <row r="52" spans="5:113" ht="8.1" customHeight="1">
      <c r="E52" s="62"/>
      <c r="F52" s="62"/>
      <c r="G52" s="88"/>
      <c r="H52" s="88"/>
      <c r="I52" s="88"/>
      <c r="J52" s="88"/>
      <c r="K52" s="88"/>
      <c r="L52" s="88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114"/>
      <c r="AL52" s="115"/>
      <c r="AM52" s="115"/>
      <c r="AN52" s="115"/>
      <c r="AO52" s="115"/>
      <c r="AP52" s="115"/>
      <c r="AQ52" s="158" t="s">
        <v>97</v>
      </c>
      <c r="AR52" s="158"/>
      <c r="AS52" s="158"/>
      <c r="AT52" s="158"/>
      <c r="AU52" s="158"/>
      <c r="AV52" s="132" t="s">
        <v>103</v>
      </c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3"/>
      <c r="BH52" s="114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54"/>
      <c r="BW52" s="93"/>
      <c r="BX52" s="94"/>
      <c r="BY52" s="94"/>
      <c r="BZ52" s="94"/>
      <c r="CA52" s="94"/>
      <c r="CB52" s="78"/>
      <c r="CC52" s="79"/>
      <c r="CD52" s="79"/>
      <c r="CE52" s="79"/>
      <c r="CF52" s="79"/>
      <c r="CG52" s="198"/>
      <c r="CH52" s="198"/>
      <c r="CI52" s="198"/>
      <c r="CJ52" s="198"/>
      <c r="CK52" s="198"/>
      <c r="CL52" s="198"/>
      <c r="CM52" s="198"/>
      <c r="CN52" s="198"/>
      <c r="CO52" s="198"/>
      <c r="CP52" s="198"/>
      <c r="CQ52" s="198"/>
      <c r="CR52" s="198"/>
      <c r="CS52" s="198"/>
      <c r="CT52" s="198"/>
      <c r="CU52" s="198"/>
      <c r="CV52" s="139"/>
    </row>
    <row r="53" spans="5:113" ht="8.1" customHeight="1">
      <c r="E53" s="62"/>
      <c r="F53" s="62"/>
      <c r="G53" s="88"/>
      <c r="H53" s="88"/>
      <c r="I53" s="88"/>
      <c r="J53" s="88"/>
      <c r="K53" s="88"/>
      <c r="L53" s="88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30"/>
      <c r="AL53" s="131"/>
      <c r="AM53" s="131"/>
      <c r="AN53" s="131"/>
      <c r="AO53" s="131"/>
      <c r="AP53" s="131"/>
      <c r="AQ53" s="168"/>
      <c r="AR53" s="168"/>
      <c r="AS53" s="168"/>
      <c r="AT53" s="168"/>
      <c r="AU53" s="168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5"/>
      <c r="BH53" s="130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55"/>
      <c r="BW53" s="99"/>
      <c r="BX53" s="100"/>
      <c r="BY53" s="100"/>
      <c r="BZ53" s="100"/>
      <c r="CA53" s="100"/>
      <c r="CB53" s="80"/>
      <c r="CC53" s="81"/>
      <c r="CD53" s="81"/>
      <c r="CE53" s="81"/>
      <c r="CF53" s="81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39"/>
    </row>
    <row r="54" spans="5:113" ht="8.1" customHeight="1">
      <c r="E54" s="62" t="s">
        <v>104</v>
      </c>
      <c r="F54" s="62"/>
      <c r="G54" s="88" t="s">
        <v>105</v>
      </c>
      <c r="H54" s="88"/>
      <c r="I54" s="88"/>
      <c r="J54" s="88"/>
      <c r="K54" s="88"/>
      <c r="L54" s="88"/>
      <c r="M54" s="86" t="s">
        <v>106</v>
      </c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 t="s">
        <v>69</v>
      </c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127" t="s">
        <v>107</v>
      </c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95"/>
      <c r="BX54" s="96"/>
      <c r="BY54" s="96"/>
      <c r="BZ54" s="96"/>
      <c r="CA54" s="96"/>
      <c r="CB54" s="74"/>
      <c r="CC54" s="75"/>
      <c r="CD54" s="75"/>
      <c r="CE54" s="75"/>
      <c r="CF54" s="75"/>
      <c r="CG54" s="170" t="s">
        <v>61</v>
      </c>
      <c r="CH54" s="170"/>
      <c r="CI54" s="170"/>
      <c r="CJ54" s="170"/>
      <c r="CK54" s="170"/>
      <c r="CL54" s="170"/>
      <c r="CM54" s="170"/>
      <c r="CN54" s="170"/>
      <c r="CO54" s="170"/>
      <c r="CP54" s="170"/>
      <c r="CQ54" s="170"/>
      <c r="CR54" s="170"/>
      <c r="CS54" s="170"/>
      <c r="CT54" s="170"/>
      <c r="CU54" s="170"/>
      <c r="CV54" s="188"/>
    </row>
    <row r="55" spans="5:113" ht="8.1" customHeight="1">
      <c r="E55" s="62"/>
      <c r="F55" s="62"/>
      <c r="G55" s="88"/>
      <c r="H55" s="88"/>
      <c r="I55" s="88"/>
      <c r="J55" s="88"/>
      <c r="K55" s="88"/>
      <c r="L55" s="88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97"/>
      <c r="BX55" s="98"/>
      <c r="BY55" s="98"/>
      <c r="BZ55" s="98"/>
      <c r="CA55" s="98"/>
      <c r="CB55" s="76"/>
      <c r="CC55" s="77"/>
      <c r="CD55" s="77"/>
      <c r="CE55" s="77"/>
      <c r="CF55" s="77"/>
      <c r="CG55" s="170"/>
      <c r="CH55" s="170"/>
      <c r="CI55" s="170"/>
      <c r="CJ55" s="170"/>
      <c r="CK55" s="170"/>
      <c r="CL55" s="170"/>
      <c r="CM55" s="170"/>
      <c r="CN55" s="170"/>
      <c r="CO55" s="170"/>
      <c r="CP55" s="170"/>
      <c r="CQ55" s="170"/>
      <c r="CR55" s="170"/>
      <c r="CS55" s="170"/>
      <c r="CT55" s="170"/>
      <c r="CU55" s="170"/>
      <c r="CV55" s="188"/>
    </row>
    <row r="56" spans="5:113" ht="8.1" customHeight="1">
      <c r="E56" s="62"/>
      <c r="F56" s="62"/>
      <c r="G56" s="88"/>
      <c r="H56" s="88"/>
      <c r="I56" s="88"/>
      <c r="J56" s="88"/>
      <c r="K56" s="88"/>
      <c r="L56" s="88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97"/>
      <c r="BX56" s="98"/>
      <c r="BY56" s="98"/>
      <c r="BZ56" s="98"/>
      <c r="CA56" s="98"/>
      <c r="CB56" s="76"/>
      <c r="CC56" s="77"/>
      <c r="CD56" s="77"/>
      <c r="CE56" s="77"/>
      <c r="CF56" s="77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88"/>
    </row>
    <row r="57" spans="5:113" ht="8.1" customHeight="1">
      <c r="E57" s="62"/>
      <c r="F57" s="62"/>
      <c r="G57" s="88"/>
      <c r="H57" s="88"/>
      <c r="I57" s="88"/>
      <c r="J57" s="88"/>
      <c r="K57" s="88"/>
      <c r="L57" s="88"/>
      <c r="M57" s="66" t="s">
        <v>108</v>
      </c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5" t="s">
        <v>109</v>
      </c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136" t="s">
        <v>110</v>
      </c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8"/>
      <c r="BH57" s="43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5"/>
      <c r="BW57" s="93" t="str">
        <f>IF(OR(AR62="",BN58=""),"",IF(AR62&gt;=BN58,"○",""))</f>
        <v/>
      </c>
      <c r="BX57" s="94"/>
      <c r="BY57" s="94"/>
      <c r="BZ57" s="94"/>
      <c r="CA57" s="94"/>
      <c r="CB57" s="78" t="str">
        <f>IF(OR(AR62="",BN58=""),"",IF(AR62&lt;BN58,"○",""))</f>
        <v/>
      </c>
      <c r="CC57" s="79"/>
      <c r="CD57" s="79"/>
      <c r="CE57" s="79"/>
      <c r="CF57" s="79"/>
      <c r="CG57" s="198" t="s">
        <v>111</v>
      </c>
      <c r="CH57" s="198"/>
      <c r="CI57" s="198"/>
      <c r="CJ57" s="198"/>
      <c r="CK57" s="198"/>
      <c r="CL57" s="198"/>
      <c r="CM57" s="198"/>
      <c r="CN57" s="198"/>
      <c r="CO57" s="198"/>
      <c r="CP57" s="198"/>
      <c r="CQ57" s="198"/>
      <c r="CR57" s="198"/>
      <c r="CS57" s="198"/>
      <c r="CT57" s="198"/>
      <c r="CU57" s="198"/>
      <c r="CV57" s="139"/>
    </row>
    <row r="58" spans="5:113" ht="8.1" customHeight="1">
      <c r="E58" s="62"/>
      <c r="F58" s="62"/>
      <c r="G58" s="88"/>
      <c r="H58" s="88"/>
      <c r="I58" s="88"/>
      <c r="J58" s="88"/>
      <c r="K58" s="88"/>
      <c r="L58" s="88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139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1"/>
      <c r="BH58" s="150" t="s">
        <v>112</v>
      </c>
      <c r="BI58" s="151"/>
      <c r="BJ58" s="151"/>
      <c r="BK58" s="151"/>
      <c r="BL58" s="151"/>
      <c r="BM58" s="151"/>
      <c r="BN58" s="162"/>
      <c r="BO58" s="162"/>
      <c r="BP58" s="162"/>
      <c r="BQ58" s="162"/>
      <c r="BR58" s="162"/>
      <c r="BS58" s="110" t="s">
        <v>83</v>
      </c>
      <c r="BT58" s="111"/>
      <c r="BU58" s="111"/>
      <c r="BV58" s="46"/>
      <c r="BW58" s="93"/>
      <c r="BX58" s="94"/>
      <c r="BY58" s="94"/>
      <c r="BZ58" s="94"/>
      <c r="CA58" s="94"/>
      <c r="CB58" s="78"/>
      <c r="CC58" s="79"/>
      <c r="CD58" s="79"/>
      <c r="CE58" s="79"/>
      <c r="CF58" s="79"/>
      <c r="CG58" s="198"/>
      <c r="CH58" s="198"/>
      <c r="CI58" s="198"/>
      <c r="CJ58" s="198"/>
      <c r="CK58" s="198"/>
      <c r="CL58" s="198"/>
      <c r="CM58" s="198"/>
      <c r="CN58" s="198"/>
      <c r="CO58" s="198"/>
      <c r="CP58" s="198"/>
      <c r="CQ58" s="198"/>
      <c r="CR58" s="198"/>
      <c r="CS58" s="198"/>
      <c r="CT58" s="198"/>
      <c r="CU58" s="198"/>
      <c r="CV58" s="139"/>
    </row>
    <row r="59" spans="5:113" ht="8.1" customHeight="1">
      <c r="E59" s="62"/>
      <c r="F59" s="62"/>
      <c r="G59" s="88"/>
      <c r="H59" s="88"/>
      <c r="I59" s="88"/>
      <c r="J59" s="88"/>
      <c r="K59" s="88"/>
      <c r="L59" s="88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139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1"/>
      <c r="BH59" s="152"/>
      <c r="BI59" s="151"/>
      <c r="BJ59" s="151"/>
      <c r="BK59" s="151"/>
      <c r="BL59" s="151"/>
      <c r="BM59" s="151"/>
      <c r="BN59" s="163"/>
      <c r="BO59" s="163"/>
      <c r="BP59" s="163"/>
      <c r="BQ59" s="163"/>
      <c r="BR59" s="163"/>
      <c r="BS59" s="111"/>
      <c r="BT59" s="111"/>
      <c r="BU59" s="111"/>
      <c r="BV59" s="46"/>
      <c r="BW59" s="93"/>
      <c r="BX59" s="94"/>
      <c r="BY59" s="94"/>
      <c r="BZ59" s="94"/>
      <c r="CA59" s="94"/>
      <c r="CB59" s="78"/>
      <c r="CC59" s="79"/>
      <c r="CD59" s="79"/>
      <c r="CE59" s="79"/>
      <c r="CF59" s="79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39"/>
    </row>
    <row r="60" spans="5:113" ht="8.1" customHeight="1">
      <c r="E60" s="62"/>
      <c r="F60" s="62"/>
      <c r="G60" s="88"/>
      <c r="H60" s="88"/>
      <c r="I60" s="88"/>
      <c r="J60" s="88"/>
      <c r="K60" s="88"/>
      <c r="L60" s="88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139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1"/>
      <c r="BH60" s="47"/>
      <c r="BI60" s="48"/>
      <c r="BJ60" s="48"/>
      <c r="BK60" s="48"/>
      <c r="BL60" s="48"/>
      <c r="BM60" s="48"/>
      <c r="BN60" s="112"/>
      <c r="BO60" s="112"/>
      <c r="BP60" s="112"/>
      <c r="BQ60" s="112"/>
      <c r="BR60" s="112"/>
      <c r="BS60" s="48"/>
      <c r="BT60" s="48"/>
      <c r="BU60" s="48"/>
      <c r="BV60" s="46"/>
      <c r="BW60" s="93"/>
      <c r="BX60" s="94"/>
      <c r="BY60" s="94"/>
      <c r="BZ60" s="94"/>
      <c r="CA60" s="94"/>
      <c r="CB60" s="78"/>
      <c r="CC60" s="79"/>
      <c r="CD60" s="79"/>
      <c r="CE60" s="79"/>
      <c r="CF60" s="79"/>
      <c r="CG60" s="198"/>
      <c r="CH60" s="198"/>
      <c r="CI60" s="198"/>
      <c r="CJ60" s="198"/>
      <c r="CK60" s="198"/>
      <c r="CL60" s="198"/>
      <c r="CM60" s="198"/>
      <c r="CN60" s="198"/>
      <c r="CO60" s="198"/>
      <c r="CP60" s="198"/>
      <c r="CQ60" s="198"/>
      <c r="CR60" s="198"/>
      <c r="CS60" s="198"/>
      <c r="CT60" s="198"/>
      <c r="CU60" s="198"/>
      <c r="CV60" s="139"/>
    </row>
    <row r="61" spans="5:113" ht="8.1" customHeight="1">
      <c r="E61" s="62"/>
      <c r="F61" s="62"/>
      <c r="G61" s="88"/>
      <c r="H61" s="88"/>
      <c r="I61" s="88"/>
      <c r="J61" s="88"/>
      <c r="K61" s="88"/>
      <c r="L61" s="88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139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1"/>
      <c r="BH61" s="150" t="s">
        <v>113</v>
      </c>
      <c r="BI61" s="153"/>
      <c r="BJ61" s="153"/>
      <c r="BK61" s="153"/>
      <c r="BL61" s="153"/>
      <c r="BM61" s="153"/>
      <c r="BN61" s="162"/>
      <c r="BO61" s="162"/>
      <c r="BP61" s="162"/>
      <c r="BQ61" s="162"/>
      <c r="BR61" s="162"/>
      <c r="BS61" s="110" t="s">
        <v>83</v>
      </c>
      <c r="BT61" s="111"/>
      <c r="BU61" s="111"/>
      <c r="BV61" s="46"/>
      <c r="BW61" s="93"/>
      <c r="BX61" s="94"/>
      <c r="BY61" s="94"/>
      <c r="BZ61" s="94"/>
      <c r="CA61" s="94"/>
      <c r="CB61" s="78"/>
      <c r="CC61" s="79"/>
      <c r="CD61" s="79"/>
      <c r="CE61" s="79"/>
      <c r="CF61" s="79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39"/>
    </row>
    <row r="62" spans="5:113" ht="8.1" customHeight="1">
      <c r="E62" s="62"/>
      <c r="F62" s="62"/>
      <c r="G62" s="88"/>
      <c r="H62" s="88"/>
      <c r="I62" s="88"/>
      <c r="J62" s="88"/>
      <c r="K62" s="88"/>
      <c r="L62" s="88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36"/>
      <c r="AL62" s="49"/>
      <c r="AM62" s="117" t="s">
        <v>114</v>
      </c>
      <c r="AN62" s="117"/>
      <c r="AO62" s="117"/>
      <c r="AP62" s="117"/>
      <c r="AQ62" s="117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110" t="s">
        <v>83</v>
      </c>
      <c r="BD62" s="111"/>
      <c r="BE62" s="111"/>
      <c r="BF62" s="50"/>
      <c r="BG62" s="51"/>
      <c r="BH62" s="150"/>
      <c r="BI62" s="153"/>
      <c r="BJ62" s="153"/>
      <c r="BK62" s="153"/>
      <c r="BL62" s="153"/>
      <c r="BM62" s="153"/>
      <c r="BN62" s="163"/>
      <c r="BO62" s="163"/>
      <c r="BP62" s="163"/>
      <c r="BQ62" s="163"/>
      <c r="BR62" s="163"/>
      <c r="BS62" s="111"/>
      <c r="BT62" s="111"/>
      <c r="BU62" s="111"/>
      <c r="BV62" s="46"/>
      <c r="BW62" s="93"/>
      <c r="BX62" s="94"/>
      <c r="BY62" s="94"/>
      <c r="BZ62" s="94"/>
      <c r="CA62" s="94"/>
      <c r="CB62" s="78"/>
      <c r="CC62" s="79"/>
      <c r="CD62" s="79"/>
      <c r="CE62" s="79"/>
      <c r="CF62" s="79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39"/>
    </row>
    <row r="63" spans="5:113" ht="8.1" customHeight="1">
      <c r="E63" s="62"/>
      <c r="F63" s="62"/>
      <c r="G63" s="88"/>
      <c r="H63" s="88"/>
      <c r="I63" s="88"/>
      <c r="J63" s="88"/>
      <c r="K63" s="88"/>
      <c r="L63" s="88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52"/>
      <c r="AL63" s="49"/>
      <c r="AM63" s="117"/>
      <c r="AN63" s="117"/>
      <c r="AO63" s="117"/>
      <c r="AP63" s="117"/>
      <c r="AQ63" s="117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111"/>
      <c r="BD63" s="111"/>
      <c r="BE63" s="111"/>
      <c r="BF63" s="50"/>
      <c r="BG63" s="51"/>
      <c r="BH63" s="58"/>
      <c r="BI63" s="145"/>
      <c r="BJ63" s="145"/>
      <c r="BK63" s="145"/>
      <c r="BL63" s="145"/>
      <c r="BM63" s="145"/>
      <c r="BN63" s="145"/>
      <c r="BO63" s="145"/>
      <c r="BP63" s="145"/>
      <c r="BQ63" s="145"/>
      <c r="BR63" s="145"/>
      <c r="BS63" s="145"/>
      <c r="BT63" s="145"/>
      <c r="BU63" s="145"/>
      <c r="BV63" s="146"/>
      <c r="BW63" s="93"/>
      <c r="BX63" s="94"/>
      <c r="BY63" s="94"/>
      <c r="BZ63" s="94"/>
      <c r="CA63" s="94"/>
      <c r="CB63" s="78"/>
      <c r="CC63" s="79"/>
      <c r="CD63" s="79"/>
      <c r="CE63" s="79"/>
      <c r="CF63" s="79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39"/>
    </row>
    <row r="64" spans="5:113" ht="8.1" customHeight="1">
      <c r="E64" s="62"/>
      <c r="F64" s="62"/>
      <c r="G64" s="88"/>
      <c r="H64" s="88"/>
      <c r="I64" s="88"/>
      <c r="J64" s="88"/>
      <c r="K64" s="88"/>
      <c r="L64" s="88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53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5"/>
      <c r="BH64" s="147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9"/>
      <c r="BW64" s="93"/>
      <c r="BX64" s="94"/>
      <c r="BY64" s="94"/>
      <c r="BZ64" s="94"/>
      <c r="CA64" s="94"/>
      <c r="CB64" s="78"/>
      <c r="CC64" s="79"/>
      <c r="CD64" s="79"/>
      <c r="CE64" s="79"/>
      <c r="CF64" s="79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39"/>
    </row>
    <row r="65" spans="5:117" ht="8.1" customHeight="1">
      <c r="E65" s="62"/>
      <c r="F65" s="62"/>
      <c r="G65" s="88"/>
      <c r="H65" s="88"/>
      <c r="I65" s="88"/>
      <c r="J65" s="88"/>
      <c r="K65" s="88"/>
      <c r="L65" s="88"/>
      <c r="M65" s="65" t="s">
        <v>115</v>
      </c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 t="s">
        <v>69</v>
      </c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103" t="s">
        <v>116</v>
      </c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101"/>
      <c r="BI65" s="101"/>
      <c r="BJ65" s="101"/>
      <c r="BK65" s="101"/>
      <c r="BL65" s="101"/>
      <c r="BM65" s="101"/>
      <c r="BN65" s="68"/>
      <c r="BO65" s="68"/>
      <c r="BP65" s="68"/>
      <c r="BQ65" s="68"/>
      <c r="BR65" s="68"/>
      <c r="BS65" s="68"/>
      <c r="BT65" s="68"/>
      <c r="BU65" s="68"/>
      <c r="BV65" s="68"/>
      <c r="BW65" s="97"/>
      <c r="BX65" s="98"/>
      <c r="BY65" s="98"/>
      <c r="BZ65" s="98"/>
      <c r="CA65" s="98"/>
      <c r="CB65" s="76"/>
      <c r="CC65" s="77"/>
      <c r="CD65" s="77"/>
      <c r="CE65" s="77"/>
      <c r="CF65" s="77"/>
      <c r="CG65" s="170" t="s">
        <v>61</v>
      </c>
      <c r="CH65" s="170"/>
      <c r="CI65" s="170"/>
      <c r="CJ65" s="170"/>
      <c r="CK65" s="170"/>
      <c r="CL65" s="170"/>
      <c r="CM65" s="170"/>
      <c r="CN65" s="170"/>
      <c r="CO65" s="170"/>
      <c r="CP65" s="170"/>
      <c r="CQ65" s="170"/>
      <c r="CR65" s="170"/>
      <c r="CS65" s="170"/>
      <c r="CT65" s="170"/>
      <c r="CU65" s="170"/>
      <c r="CV65" s="188"/>
    </row>
    <row r="66" spans="5:117" ht="8.1" customHeight="1">
      <c r="E66" s="62"/>
      <c r="F66" s="62"/>
      <c r="G66" s="88"/>
      <c r="H66" s="88"/>
      <c r="I66" s="88"/>
      <c r="J66" s="88"/>
      <c r="K66" s="88"/>
      <c r="L66" s="88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101"/>
      <c r="BI66" s="101"/>
      <c r="BJ66" s="101"/>
      <c r="BK66" s="101"/>
      <c r="BL66" s="101"/>
      <c r="BM66" s="101"/>
      <c r="BN66" s="68"/>
      <c r="BO66" s="68"/>
      <c r="BP66" s="68"/>
      <c r="BQ66" s="68"/>
      <c r="BR66" s="68"/>
      <c r="BS66" s="68"/>
      <c r="BT66" s="68"/>
      <c r="BU66" s="68"/>
      <c r="BV66" s="68"/>
      <c r="BW66" s="97"/>
      <c r="BX66" s="98"/>
      <c r="BY66" s="98"/>
      <c r="BZ66" s="98"/>
      <c r="CA66" s="98"/>
      <c r="CB66" s="76"/>
      <c r="CC66" s="77"/>
      <c r="CD66" s="77"/>
      <c r="CE66" s="77"/>
      <c r="CF66" s="77"/>
      <c r="CG66" s="170"/>
      <c r="CH66" s="170"/>
      <c r="CI66" s="170"/>
      <c r="CJ66" s="170"/>
      <c r="CK66" s="170"/>
      <c r="CL66" s="170"/>
      <c r="CM66" s="170"/>
      <c r="CN66" s="170"/>
      <c r="CO66" s="170"/>
      <c r="CP66" s="170"/>
      <c r="CQ66" s="170"/>
      <c r="CR66" s="170"/>
      <c r="CS66" s="170"/>
      <c r="CT66" s="170"/>
      <c r="CU66" s="170"/>
      <c r="CV66" s="188"/>
    </row>
    <row r="67" spans="5:117" ht="8.1" customHeight="1">
      <c r="E67" s="62"/>
      <c r="F67" s="62"/>
      <c r="G67" s="88"/>
      <c r="H67" s="88"/>
      <c r="I67" s="88"/>
      <c r="J67" s="88"/>
      <c r="K67" s="88"/>
      <c r="L67" s="88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43"/>
      <c r="BX67" s="144"/>
      <c r="BY67" s="144"/>
      <c r="BZ67" s="144"/>
      <c r="CA67" s="144"/>
      <c r="CB67" s="199"/>
      <c r="CC67" s="200"/>
      <c r="CD67" s="200"/>
      <c r="CE67" s="200"/>
      <c r="CF67" s="200"/>
      <c r="CG67" s="170"/>
      <c r="CH67" s="170"/>
      <c r="CI67" s="170"/>
      <c r="CJ67" s="170"/>
      <c r="CK67" s="170"/>
      <c r="CL67" s="170"/>
      <c r="CM67" s="170"/>
      <c r="CN67" s="170"/>
      <c r="CO67" s="170"/>
      <c r="CP67" s="170"/>
      <c r="CQ67" s="170"/>
      <c r="CR67" s="170"/>
      <c r="CS67" s="170"/>
      <c r="CT67" s="170"/>
      <c r="CU67" s="170"/>
      <c r="CV67" s="188"/>
    </row>
    <row r="68" spans="5:117" ht="8.1" customHeight="1">
      <c r="E68" s="118" t="s">
        <v>117</v>
      </c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</row>
    <row r="69" spans="5:117" ht="8.1" customHeight="1"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</row>
    <row r="70" spans="5:117" ht="8.1" customHeight="1"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</row>
    <row r="71" spans="5:117" ht="8.1" customHeight="1"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19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</row>
    <row r="72" spans="5:117" ht="8.1" customHeight="1"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</row>
    <row r="73" spans="5:117" ht="8.1" customHeight="1"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61" t="s">
        <v>118</v>
      </c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DM73" s="8"/>
    </row>
    <row r="74" spans="5:117" ht="8.1" customHeight="1"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DM74" s="8" t="s">
        <v>65</v>
      </c>
    </row>
    <row r="75" spans="5:117" ht="8.1" customHeight="1"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142" t="s">
        <v>119</v>
      </c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DM75" s="8" t="s">
        <v>120</v>
      </c>
    </row>
    <row r="76" spans="5:117" ht="8.1" customHeight="1"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DM76" s="8" t="s">
        <v>121</v>
      </c>
    </row>
    <row r="77" spans="5:117" ht="8.1" customHeight="1"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  <c r="AN77" s="142"/>
      <c r="AO77" s="142"/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  <c r="BH77" s="142"/>
      <c r="BI77" s="142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DM77" s="8" t="s">
        <v>122</v>
      </c>
    </row>
    <row r="78" spans="5:117" ht="8.1" customHeight="1"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DM78" s="8" t="s">
        <v>123</v>
      </c>
    </row>
    <row r="79" spans="5:117" ht="8.1" customHeight="1"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/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/>
      <c r="BH79" s="142"/>
      <c r="BI79" s="142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DM79" s="8"/>
    </row>
    <row r="80" spans="5:117" ht="8.1" customHeight="1"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DM80" s="8" t="s">
        <v>124</v>
      </c>
    </row>
    <row r="81" spans="5:117" ht="8.1" customHeight="1"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2"/>
      <c r="BE81" s="142"/>
      <c r="BF81" s="142"/>
      <c r="BG81" s="142"/>
      <c r="BH81" s="142"/>
      <c r="BI81" s="142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DM81" s="8" t="s">
        <v>125</v>
      </c>
    </row>
    <row r="82" spans="5:117" ht="8.1" customHeight="1"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DM82" s="8" t="s">
        <v>126</v>
      </c>
    </row>
    <row r="83" spans="5:117" ht="8.1" customHeight="1"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DM83" s="8" t="s">
        <v>127</v>
      </c>
    </row>
    <row r="84" spans="5:117" ht="8.1" customHeight="1"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DM84" s="8" t="s">
        <v>128</v>
      </c>
    </row>
    <row r="85" spans="5:117" ht="8.1" customHeight="1"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DM85" s="8" t="s">
        <v>129</v>
      </c>
    </row>
    <row r="86" spans="5:117" ht="8.1" customHeight="1"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DM86" s="8" t="s">
        <v>130</v>
      </c>
    </row>
    <row r="87" spans="5:117" ht="8.1" customHeight="1"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142"/>
      <c r="Z87" s="142"/>
      <c r="AA87" s="142"/>
      <c r="AB87" s="142"/>
      <c r="AC87" s="142"/>
      <c r="AD87" s="142"/>
      <c r="AE87" s="142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  <c r="BH87" s="142"/>
      <c r="BI87" s="142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DM87" s="8" t="s">
        <v>131</v>
      </c>
    </row>
    <row r="88" spans="5:117" ht="8.1" customHeight="1"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142"/>
      <c r="BI88" s="142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DM88" s="8" t="s">
        <v>132</v>
      </c>
    </row>
    <row r="89" spans="5:117" ht="8.1" customHeight="1"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  <c r="BH89" s="142"/>
      <c r="BI89" s="142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DM89" s="8" t="s">
        <v>133</v>
      </c>
    </row>
    <row r="90" spans="5:117" ht="8.1" customHeight="1"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  <c r="BH90" s="142"/>
      <c r="BI90" s="142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DM90" s="8" t="s">
        <v>134</v>
      </c>
    </row>
    <row r="91" spans="5:117" ht="8.1" customHeight="1"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</row>
    <row r="92" spans="5:117" ht="8.1" customHeight="1"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142"/>
      <c r="Z92" s="142"/>
      <c r="AA92" s="142"/>
      <c r="AB92" s="142"/>
      <c r="AC92" s="142"/>
      <c r="AD92" s="142"/>
      <c r="AE92" s="142"/>
      <c r="AF92" s="142"/>
      <c r="AG92" s="142"/>
      <c r="AH92" s="142"/>
      <c r="AI92" s="142"/>
      <c r="AJ92" s="142"/>
      <c r="AK92" s="142"/>
      <c r="AL92" s="142"/>
      <c r="AM92" s="142"/>
      <c r="AN92" s="142"/>
      <c r="AO92" s="142"/>
      <c r="AP92" s="142"/>
      <c r="AQ92" s="142"/>
      <c r="AR92" s="142"/>
      <c r="AS92" s="142"/>
      <c r="AT92" s="142"/>
      <c r="AU92" s="142"/>
      <c r="AV92" s="142"/>
      <c r="AW92" s="142"/>
      <c r="AX92" s="142"/>
      <c r="AY92" s="142"/>
      <c r="AZ92" s="142"/>
      <c r="BA92" s="142"/>
      <c r="BB92" s="142"/>
      <c r="BC92" s="142"/>
      <c r="BD92" s="142"/>
      <c r="BE92" s="142"/>
      <c r="BF92" s="142"/>
      <c r="BG92" s="142"/>
      <c r="BH92" s="142"/>
      <c r="BI92" s="142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</row>
    <row r="93" spans="5:117" ht="8.1" customHeight="1"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</row>
    <row r="94" spans="5:117" ht="8.1" customHeight="1"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  <c r="BB94" s="142"/>
      <c r="BC94" s="142"/>
      <c r="BD94" s="142"/>
      <c r="BE94" s="142"/>
      <c r="BF94" s="142"/>
      <c r="BG94" s="142"/>
      <c r="BH94" s="142"/>
      <c r="BI94" s="142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</row>
    <row r="95" spans="5:117" ht="8.1" customHeight="1"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</row>
    <row r="96" spans="5:117" ht="8.1" customHeight="1"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</row>
    <row r="97" spans="5:117" ht="8.1" customHeight="1"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</row>
    <row r="98" spans="5:117" ht="8.1" customHeight="1">
      <c r="E98" s="120" t="s">
        <v>135</v>
      </c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20"/>
      <c r="BS98" s="120"/>
      <c r="BT98" s="120"/>
      <c r="BU98" s="120"/>
      <c r="BV98" s="120"/>
      <c r="BW98" s="120"/>
      <c r="BX98" s="120"/>
      <c r="BY98" s="120"/>
      <c r="BZ98" s="120"/>
      <c r="CA98" s="120"/>
      <c r="CB98" s="120"/>
      <c r="CC98" s="120"/>
      <c r="CD98" s="120"/>
      <c r="CE98" s="120"/>
      <c r="CF98" s="120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</row>
    <row r="99" spans="5:117" ht="8.1" customHeight="1"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20"/>
      <c r="BT99" s="120"/>
      <c r="BU99" s="120"/>
      <c r="BV99" s="120"/>
      <c r="BW99" s="120"/>
      <c r="BX99" s="120"/>
      <c r="BY99" s="120"/>
      <c r="BZ99" s="120"/>
      <c r="CA99" s="120"/>
      <c r="CB99" s="120"/>
      <c r="CC99" s="120"/>
      <c r="CD99" s="120"/>
      <c r="CE99" s="120"/>
      <c r="CF99" s="120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</row>
    <row r="100" spans="5:117" ht="8.1" customHeight="1">
      <c r="E100" s="61" t="s">
        <v>136</v>
      </c>
      <c r="F100" s="61"/>
      <c r="G100" s="61" t="s">
        <v>46</v>
      </c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 t="s">
        <v>47</v>
      </c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 t="s">
        <v>137</v>
      </c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 t="s">
        <v>138</v>
      </c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0" t="s">
        <v>139</v>
      </c>
      <c r="CC100" s="61"/>
      <c r="CD100" s="61"/>
      <c r="CE100" s="61"/>
      <c r="CF100" s="61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</row>
    <row r="101" spans="5:117" ht="8.1" customHeight="1"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</row>
    <row r="102" spans="5:117" ht="8.1" customHeight="1">
      <c r="E102" s="61"/>
      <c r="F102" s="61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DH102" s="10" t="s">
        <v>2</v>
      </c>
      <c r="DI102" s="10" t="s">
        <v>3</v>
      </c>
      <c r="DJ102" s="10" t="s">
        <v>4</v>
      </c>
      <c r="DK102" s="10" t="s">
        <v>5</v>
      </c>
      <c r="DL102" s="10" t="s">
        <v>6</v>
      </c>
      <c r="DM102" s="10" t="s">
        <v>7</v>
      </c>
    </row>
    <row r="103" spans="5:117" ht="12" customHeight="1">
      <c r="E103" s="156"/>
      <c r="F103" s="156"/>
      <c r="G103" s="82" t="str">
        <f>(IF(OR($E103="■番号■",$E103=""),"",VLOOKUP($E103,DI102:DJ107,2,FALSE)))</f>
        <v/>
      </c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59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DH103" s="194">
        <v>1</v>
      </c>
      <c r="DI103" s="11" t="s">
        <v>8</v>
      </c>
      <c r="DJ103" s="10" t="s">
        <v>9</v>
      </c>
      <c r="DK103" s="10" t="s">
        <v>0</v>
      </c>
      <c r="DL103" s="10" t="s">
        <v>1</v>
      </c>
      <c r="DM103" s="10" t="s">
        <v>10</v>
      </c>
    </row>
    <row r="104" spans="5:117" ht="12" customHeight="1">
      <c r="E104" s="156"/>
      <c r="F104" s="156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DH104" s="194"/>
      <c r="DI104" s="11" t="s">
        <v>11</v>
      </c>
      <c r="DJ104" s="10" t="s">
        <v>12</v>
      </c>
      <c r="DK104" s="10" t="s">
        <v>0</v>
      </c>
      <c r="DL104" s="12" t="s">
        <v>13</v>
      </c>
      <c r="DM104" s="13" t="s">
        <v>14</v>
      </c>
    </row>
    <row r="105" spans="5:117" ht="12" customHeight="1">
      <c r="E105" s="156"/>
      <c r="F105" s="156"/>
      <c r="G105" s="82" t="str">
        <f>(IF(OR($E105="■番号■",$E105=""),"",VLOOKUP($E105,DI102:DJ107,2,FALSE)))</f>
        <v/>
      </c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59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DH105" s="194">
        <v>2</v>
      </c>
      <c r="DI105" s="11" t="s">
        <v>15</v>
      </c>
      <c r="DJ105" s="10" t="s">
        <v>16</v>
      </c>
      <c r="DK105" s="10" t="s">
        <v>0</v>
      </c>
      <c r="DL105" s="10" t="s">
        <v>17</v>
      </c>
      <c r="DM105" s="13" t="s">
        <v>14</v>
      </c>
    </row>
    <row r="106" spans="5:117" ht="12" customHeight="1">
      <c r="E106" s="156"/>
      <c r="F106" s="156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DH106" s="194"/>
      <c r="DI106" s="11" t="s">
        <v>18</v>
      </c>
      <c r="DJ106" s="10" t="s">
        <v>19</v>
      </c>
      <c r="DK106" s="10" t="s">
        <v>20</v>
      </c>
      <c r="DL106" s="10" t="s">
        <v>21</v>
      </c>
      <c r="DM106" s="13" t="s">
        <v>14</v>
      </c>
    </row>
    <row r="107" spans="5:117" ht="12" customHeight="1">
      <c r="E107" s="156"/>
      <c r="F107" s="156"/>
      <c r="G107" s="82" t="str">
        <f>(IF(OR($E107="■番号■",$E107=""),"",VLOOKUP($E107,DI102:DJ107,2,FALSE)))</f>
        <v/>
      </c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59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DH107" s="194">
        <v>3</v>
      </c>
      <c r="DI107" s="11" t="s">
        <v>22</v>
      </c>
      <c r="DJ107" s="10" t="s">
        <v>23</v>
      </c>
      <c r="DK107" s="10" t="s">
        <v>24</v>
      </c>
      <c r="DL107" s="14" t="s">
        <v>25</v>
      </c>
      <c r="DM107" s="10" t="s">
        <v>26</v>
      </c>
    </row>
    <row r="108" spans="5:117" ht="12" customHeight="1">
      <c r="E108" s="156"/>
      <c r="F108" s="156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DH108" s="194"/>
      <c r="DJ108" s="15" t="s">
        <v>27</v>
      </c>
      <c r="DK108" s="15"/>
      <c r="DL108" s="15"/>
    </row>
    <row r="109" spans="5:117" ht="8.1" customHeight="1"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DH109" s="194">
        <v>4</v>
      </c>
      <c r="DJ109" s="16" t="str">
        <f>IFERROR(IF(VLOOKUP(E103,$DI102:$DM107,3,0)="なし","",VLOOKUP(E103,$DI102:$DM107,3,0)),"")</f>
        <v/>
      </c>
      <c r="DK109" s="16" t="str">
        <f>IFERROR(IF(VLOOKUP(E105,$DI102:$DM107,3,0)="なし","",VLOOKUP(E105,$DI102:$DM107,3,0)),"")</f>
        <v/>
      </c>
      <c r="DL109" s="16" t="str">
        <f>IFERROR(IF(VLOOKUP(E107,$DI102:$DM107,3,0)="なし","",VLOOKUP(E107,$DI102:$DM107,3,0)),"")</f>
        <v/>
      </c>
    </row>
    <row r="110" spans="5:117" ht="8.1" customHeight="1"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DH110" s="194"/>
      <c r="DJ110" s="16" t="str">
        <f>IFERROR(IF(VLOOKUP(E103,$DI102:$DM107,4,0)="なし","",VLOOKUP(E103,$DI102:$DM107,4,0)),"")</f>
        <v/>
      </c>
      <c r="DK110" s="16" t="str">
        <f>IFERROR(IF(VLOOKUP(E105,$DI102:$DM107,4,0)="なし","",VLOOKUP(E105,$DI102:$DM107,4,0)),"")</f>
        <v/>
      </c>
      <c r="DL110" s="16" t="str">
        <f>IFERROR(IF(VLOOKUP(E107,$DI102:$DM107,4,0)="なし","",VLOOKUP(E107,$DI102:$DM107,4,0)),"")</f>
        <v/>
      </c>
    </row>
    <row r="111" spans="5:117" ht="8.1" customHeight="1"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DH111" s="194">
        <v>5</v>
      </c>
      <c r="DJ111" s="16" t="str">
        <f>IFERROR(IF(VLOOKUP(E103,$DI102:$DM107,5,0)="なし","",VLOOKUP(E103,$DI102:$DM107,5,0)),"")</f>
        <v/>
      </c>
      <c r="DK111" s="16" t="str">
        <f>IFERROR(IF(VLOOKUP(E105,$DI102:$DM107,5,0)="なし","",VLOOKUP(E105,$DI102:$DM107,5,0)),"")</f>
        <v/>
      </c>
      <c r="DL111" s="16" t="str">
        <f>IFERROR(IF(VLOOKUP(E107,$DI102:$DM107,5,0)="なし","",VLOOKUP(E107,$DI102:$DM107,5,0)),"")</f>
        <v/>
      </c>
    </row>
    <row r="112" spans="5:117" ht="8.1" customHeight="1"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DH112" s="194"/>
    </row>
    <row r="113" spans="5:84" ht="8.1" customHeight="1"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</row>
    <row r="114" spans="5:84" ht="8.1" customHeight="1"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</row>
    <row r="115" spans="5:84" ht="8.1" hidden="1" customHeight="1"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5:84" ht="8.1" hidden="1" customHeight="1"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5:84" ht="8.1" hidden="1" customHeight="1"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5:84" ht="8.1" hidden="1" customHeight="1"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5:84" ht="8.1" hidden="1" customHeight="1"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5:84" ht="8.1" hidden="1" customHeight="1"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</row>
    <row r="121" spans="5:84" ht="8.1" hidden="1" customHeight="1"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</row>
    <row r="122" spans="5:84" ht="8.1" hidden="1" customHeight="1"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</row>
    <row r="123" spans="5:84" ht="8.1" hidden="1" customHeight="1"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</row>
    <row r="124" spans="5:84" ht="8.1" hidden="1" customHeight="1"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</row>
    <row r="125" spans="5:84" ht="8.1" hidden="1" customHeight="1"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</row>
    <row r="126" spans="5:84" ht="8.1" hidden="1" customHeight="1"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</row>
    <row r="127" spans="5:84" ht="8.1" hidden="1" customHeight="1"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</row>
    <row r="128" spans="5:84" ht="8.1" hidden="1" customHeight="1"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</row>
    <row r="129" spans="5:84" ht="8.1" hidden="1" customHeight="1"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</row>
    <row r="130" spans="5:84" ht="8.1" hidden="1" customHeight="1"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</row>
    <row r="131" spans="5:84" ht="8.1" hidden="1" customHeight="1"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</row>
    <row r="132" spans="5:84" ht="8.1" hidden="1" customHeight="1"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</row>
    <row r="133" spans="5:84" ht="8.1" hidden="1" customHeight="1"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</row>
    <row r="134" spans="5:84" ht="8.1" hidden="1" customHeight="1"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</row>
    <row r="135" spans="5:84" ht="8.1" hidden="1" customHeight="1"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</row>
    <row r="136" spans="5:84" ht="8.1" hidden="1" customHeight="1"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</row>
    <row r="137" spans="5:84" ht="8.1" hidden="1" customHeight="1"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</row>
    <row r="138" spans="5:84" ht="8.1" hidden="1" customHeight="1"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</row>
    <row r="139" spans="5:84" ht="8.1" hidden="1" customHeight="1"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</row>
    <row r="140" spans="5:84" ht="8.1" hidden="1" customHeight="1"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</row>
    <row r="141" spans="5:84" ht="8.1" hidden="1" customHeight="1"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</row>
    <row r="142" spans="5:84" ht="8.1" hidden="1" customHeight="1"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</row>
    <row r="143" spans="5:84" ht="8.1" hidden="1" customHeight="1"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</row>
    <row r="144" spans="5:84" ht="8.1" hidden="1" customHeight="1"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</row>
    <row r="145" spans="5:84" ht="8.1" hidden="1" customHeight="1"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</row>
    <row r="146" spans="5:84" ht="8.1" hidden="1" customHeight="1"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</row>
    <row r="147" spans="5:84" ht="8.1" hidden="1" customHeight="1"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</row>
    <row r="148" spans="5:84" ht="8.1" hidden="1" customHeight="1"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</row>
    <row r="149" spans="5:84" ht="8.1" hidden="1" customHeight="1"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</row>
    <row r="150" spans="5:84" ht="8.1" hidden="1" customHeight="1"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</row>
    <row r="151" spans="5:84" ht="8.1" hidden="1" customHeight="1"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</row>
    <row r="152" spans="5:84" ht="8.1" hidden="1" customHeight="1"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</row>
    <row r="153" spans="5:84" ht="8.1" hidden="1" customHeight="1"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</row>
    <row r="154" spans="5:84" ht="8.1" hidden="1" customHeight="1"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</row>
    <row r="155" spans="5:84" ht="8.1" hidden="1" customHeight="1"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</row>
    <row r="156" spans="5:84" ht="8.1" hidden="1" customHeight="1"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</row>
    <row r="157" spans="5:84" ht="8.1" hidden="1" customHeight="1"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</row>
    <row r="158" spans="5:84" ht="8.1" hidden="1" customHeight="1"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</row>
    <row r="159" spans="5:84" ht="8.1" hidden="1" customHeight="1"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</row>
    <row r="160" spans="5:84" ht="8.1" hidden="1" customHeight="1"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</row>
    <row r="161" spans="5:84" ht="8.1" hidden="1" customHeight="1"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</row>
    <row r="162" spans="5:84" ht="8.1" hidden="1" customHeight="1"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</row>
    <row r="163" spans="5:84" ht="8.1" hidden="1" customHeight="1"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</row>
    <row r="164" spans="5:84" ht="8.1" hidden="1" customHeight="1"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</row>
    <row r="165" spans="5:84" ht="8.1" hidden="1" customHeight="1"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</row>
    <row r="166" spans="5:84" ht="8.1" hidden="1" customHeight="1"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</row>
    <row r="167" spans="5:84" ht="8.1" hidden="1" customHeight="1"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</row>
    <row r="168" spans="5:84" ht="8.1" hidden="1" customHeight="1"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</row>
    <row r="169" spans="5:84" ht="8.1" hidden="1" customHeight="1"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</row>
    <row r="170" spans="5:84" ht="8.1" hidden="1" customHeight="1"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</row>
    <row r="171" spans="5:84" ht="8.1" hidden="1" customHeight="1"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</row>
    <row r="172" spans="5:84" ht="8.1" hidden="1" customHeight="1"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</row>
    <row r="173" spans="5:84" ht="8.1" hidden="1" customHeight="1"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</row>
    <row r="174" spans="5:84" ht="8.1" hidden="1" customHeight="1"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</row>
    <row r="175" spans="5:84" ht="8.1" hidden="1" customHeight="1"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</row>
    <row r="176" spans="5:84" ht="8.1" hidden="1" customHeight="1"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</row>
    <row r="177" spans="5:84" ht="8.1" hidden="1" customHeight="1"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</row>
    <row r="178" spans="5:84" ht="8.1" hidden="1" customHeight="1"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</row>
    <row r="179" spans="5:84" ht="8.1" hidden="1" customHeight="1"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</row>
    <row r="180" spans="5:84" ht="8.1" hidden="1" customHeight="1"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</row>
    <row r="181" spans="5:84" ht="8.1" hidden="1" customHeight="1"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</row>
    <row r="182" spans="5:84" ht="8.1" hidden="1" customHeight="1"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</row>
    <row r="183" spans="5:84" ht="8.1" hidden="1" customHeight="1"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</row>
    <row r="184" spans="5:84" ht="8.1" hidden="1" customHeight="1"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</row>
    <row r="185" spans="5:84" ht="8.1" hidden="1" customHeight="1"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</row>
    <row r="186" spans="5:84" ht="8.1" hidden="1" customHeight="1"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</row>
    <row r="187" spans="5:84" ht="8.1" hidden="1" customHeight="1"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</row>
    <row r="188" spans="5:84" ht="8.1" hidden="1" customHeight="1"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</row>
    <row r="189" spans="5:84" ht="8.1" hidden="1" customHeight="1"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</row>
    <row r="190" spans="5:84" ht="8.1" hidden="1" customHeight="1"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</row>
    <row r="191" spans="5:84" ht="8.1" hidden="1" customHeight="1"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</row>
    <row r="192" spans="5:84" ht="8.1" hidden="1" customHeight="1"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</row>
    <row r="193" spans="5:84" ht="8.1" hidden="1" customHeight="1"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</row>
    <row r="194" spans="5:84" ht="8.1" hidden="1" customHeight="1"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</row>
    <row r="195" spans="5:84" ht="8.1" hidden="1" customHeight="1"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</row>
    <row r="196" spans="5:84" ht="8.1" hidden="1" customHeight="1"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</row>
    <row r="197" spans="5:84" ht="8.1" hidden="1" customHeight="1"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</row>
    <row r="198" spans="5:84" ht="8.1" hidden="1" customHeight="1"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</row>
    <row r="199" spans="5:84" ht="8.1" hidden="1" customHeight="1"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</row>
    <row r="200" spans="5:84" ht="8.1" hidden="1" customHeight="1"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</row>
    <row r="201" spans="5:84" ht="8.1" hidden="1" customHeight="1"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</row>
    <row r="202" spans="5:84" ht="8.1" hidden="1" customHeight="1"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</row>
    <row r="203" spans="5:84" ht="8.1" hidden="1" customHeight="1"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</row>
    <row r="204" spans="5:84" ht="8.1" hidden="1" customHeight="1"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</row>
    <row r="205" spans="5:84" ht="8.1" hidden="1" customHeight="1"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</row>
    <row r="206" spans="5:84" ht="8.1" hidden="1" customHeight="1"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</row>
    <row r="207" spans="5:84" ht="8.1" hidden="1" customHeight="1"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</row>
    <row r="208" spans="5:84" ht="8.1" hidden="1" customHeight="1"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</row>
    <row r="209" spans="5:84" ht="8.1" hidden="1" customHeight="1"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</row>
    <row r="210" spans="5:84" ht="8.1" hidden="1" customHeight="1"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</row>
    <row r="211" spans="5:84" ht="8.1" hidden="1" customHeight="1"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</row>
    <row r="212" spans="5:84" ht="8.1" hidden="1" customHeight="1"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</row>
    <row r="213" spans="5:84" ht="8.1" hidden="1" customHeight="1"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</row>
    <row r="214" spans="5:84" ht="8.1" hidden="1" customHeight="1"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</row>
    <row r="215" spans="5:84" ht="8.1" hidden="1" customHeight="1"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</row>
    <row r="216" spans="5:84" ht="8.1" hidden="1" customHeight="1"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</row>
    <row r="217" spans="5:84" ht="8.1" hidden="1" customHeight="1"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</row>
    <row r="218" spans="5:84" ht="8.1" hidden="1" customHeight="1"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</row>
    <row r="219" spans="5:84" ht="8.1" hidden="1" customHeight="1"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</row>
    <row r="220" spans="5:84" ht="8.1" hidden="1" customHeight="1"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</row>
    <row r="221" spans="5:84" ht="8.1" hidden="1" customHeight="1"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</row>
    <row r="222" spans="5:84" ht="8.1" hidden="1" customHeight="1"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</row>
    <row r="223" spans="5:84" ht="8.1" hidden="1" customHeight="1"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</row>
    <row r="224" spans="5:84" ht="8.1" hidden="1" customHeight="1"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</row>
    <row r="225" spans="5:84" ht="8.1" hidden="1" customHeight="1"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</row>
    <row r="226" spans="5:84" ht="8.1" hidden="1" customHeight="1"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</row>
    <row r="227" spans="5:84" ht="8.1" hidden="1" customHeight="1"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</row>
    <row r="228" spans="5:84" ht="8.1" hidden="1" customHeight="1"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</row>
    <row r="229" spans="5:84" ht="8.1" hidden="1" customHeight="1"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</row>
    <row r="230" spans="5:84" ht="8.1" hidden="1" customHeight="1"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</row>
    <row r="231" spans="5:84" ht="8.1" hidden="1" customHeight="1"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</row>
    <row r="232" spans="5:84" ht="8.1" hidden="1" customHeight="1"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</row>
    <row r="233" spans="5:84" ht="8.1" hidden="1" customHeight="1"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</row>
    <row r="234" spans="5:84" ht="8.1" hidden="1" customHeight="1"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</row>
    <row r="235" spans="5:84" ht="8.1" hidden="1" customHeight="1"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</row>
    <row r="236" spans="5:84" ht="8.1" hidden="1" customHeight="1"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</row>
    <row r="237" spans="5:84" ht="8.1" hidden="1" customHeight="1"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</row>
    <row r="238" spans="5:84" ht="8.1" hidden="1" customHeight="1"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</row>
    <row r="239" spans="5:84" ht="8.1" hidden="1" customHeight="1"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</row>
    <row r="240" spans="5:84" ht="8.1" hidden="1" customHeight="1"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</row>
    <row r="241" spans="5:84" ht="8.1" hidden="1" customHeight="1"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</row>
    <row r="242" spans="5:84" ht="8.1" hidden="1" customHeight="1"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</row>
    <row r="243" spans="5:84" ht="8.1" hidden="1" customHeight="1"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</row>
    <row r="244" spans="5:84" ht="8.1" hidden="1" customHeight="1"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</row>
    <row r="245" spans="5:84" ht="8.1" hidden="1" customHeight="1"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</row>
    <row r="246" spans="5:84" ht="8.1" hidden="1" customHeight="1"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</row>
    <row r="247" spans="5:84" ht="8.1" hidden="1" customHeight="1"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</row>
    <row r="248" spans="5:84" ht="8.1" hidden="1" customHeight="1"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</row>
    <row r="249" spans="5:84" ht="8.1" hidden="1" customHeight="1"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</row>
    <row r="250" spans="5:84" ht="8.1" hidden="1" customHeight="1"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</row>
    <row r="251" spans="5:84" ht="8.1" hidden="1" customHeight="1"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</row>
    <row r="252" spans="5:84" ht="8.1" hidden="1" customHeight="1"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</row>
    <row r="253" spans="5:84" ht="8.1" hidden="1" customHeight="1"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</row>
    <row r="254" spans="5:84" ht="8.1" hidden="1" customHeight="1"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</row>
    <row r="255" spans="5:84" ht="8.1" hidden="1" customHeight="1"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</row>
    <row r="256" spans="5:84" ht="8.1" hidden="1" customHeight="1"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</row>
    <row r="257" spans="5:84" ht="8.1" hidden="1" customHeight="1"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</row>
    <row r="258" spans="5:84" ht="8.1" hidden="1" customHeight="1"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</row>
    <row r="259" spans="5:84" ht="8.1" hidden="1" customHeight="1"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</row>
    <row r="260" spans="5:84" ht="8.1" hidden="1" customHeight="1"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</row>
    <row r="261" spans="5:84" ht="8.1" hidden="1" customHeight="1"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</row>
    <row r="262" spans="5:84" ht="8.1" hidden="1" customHeight="1"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</row>
    <row r="263" spans="5:84" ht="8.1" hidden="1" customHeight="1"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</row>
    <row r="264" spans="5:84" ht="8.1" hidden="1" customHeight="1"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</row>
    <row r="265" spans="5:84" ht="8.1" hidden="1" customHeight="1"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</row>
    <row r="266" spans="5:84" ht="8.1" hidden="1" customHeight="1"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</row>
    <row r="267" spans="5:84" ht="8.1" hidden="1" customHeight="1"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</row>
    <row r="268" spans="5:84" ht="8.1" hidden="1" customHeight="1"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</row>
    <row r="269" spans="5:84" ht="8.1" hidden="1" customHeight="1"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</row>
    <row r="270" spans="5:84" ht="8.1" hidden="1" customHeight="1"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</row>
    <row r="271" spans="5:84" ht="8.1" hidden="1" customHeight="1"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</row>
    <row r="272" spans="5:84" ht="8.1" hidden="1" customHeight="1"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</row>
    <row r="273" spans="5:84" ht="8.1" hidden="1" customHeight="1"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</row>
    <row r="274" spans="5:84" ht="8.1" hidden="1" customHeight="1"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</row>
    <row r="275" spans="5:84" ht="8.1" hidden="1" customHeight="1"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</row>
    <row r="276" spans="5:84" ht="8.1" hidden="1" customHeight="1"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</row>
    <row r="277" spans="5:84" ht="8.1" hidden="1" customHeight="1"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</row>
    <row r="278" spans="5:84" ht="8.1" hidden="1" customHeight="1"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</row>
    <row r="279" spans="5:84" ht="8.1" hidden="1" customHeight="1"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</row>
    <row r="280" spans="5:84" ht="8.1" hidden="1" customHeight="1"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</row>
    <row r="281" spans="5:84" ht="8.1" hidden="1" customHeight="1"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</row>
    <row r="282" spans="5:84" ht="8.1" hidden="1" customHeight="1"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</row>
    <row r="283" spans="5:84" ht="8.1" hidden="1" customHeight="1"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</row>
    <row r="284" spans="5:84" ht="8.1" hidden="1" customHeight="1"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</row>
    <row r="285" spans="5:84" ht="8.1" hidden="1" customHeight="1"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</row>
    <row r="286" spans="5:84" ht="8.1" hidden="1" customHeight="1"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</row>
    <row r="287" spans="5:84" ht="8.1" hidden="1" customHeight="1"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</row>
    <row r="288" spans="5:84" ht="8.1" hidden="1" customHeight="1"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</row>
    <row r="289" spans="5:84" ht="8.1" hidden="1" customHeight="1"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</row>
    <row r="290" spans="5:84" ht="8.1" hidden="1" customHeight="1"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</row>
    <row r="291" spans="5:84" ht="8.1" hidden="1" customHeight="1"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</row>
    <row r="292" spans="5:84" ht="8.1" hidden="1" customHeight="1"/>
    <row r="293" spans="5:84" ht="8.1" hidden="1" customHeight="1"/>
    <row r="294" spans="5:84" ht="8.1" hidden="1" customHeight="1"/>
    <row r="295" spans="5:84" ht="8.1" hidden="1" customHeight="1"/>
    <row r="296" spans="5:84" ht="8.1" hidden="1" customHeight="1"/>
    <row r="297" spans="5:84" ht="8.1" hidden="1" customHeight="1"/>
    <row r="298" spans="5:84" ht="8.1" hidden="1" customHeight="1"/>
    <row r="299" spans="5:84" ht="8.1" hidden="1" customHeight="1"/>
    <row r="300" spans="5:84" ht="8.1" hidden="1" customHeight="1"/>
    <row r="301" spans="5:84" ht="8.1" hidden="1" customHeight="1"/>
    <row r="302" spans="5:84" ht="8.1" hidden="1" customHeight="1"/>
    <row r="303" spans="5:84" ht="8.1" hidden="1" customHeight="1"/>
    <row r="304" spans="5:84" ht="8.1" hidden="1" customHeight="1"/>
    <row r="305" ht="8.1" hidden="1" customHeight="1"/>
    <row r="306" ht="8.1" hidden="1" customHeight="1"/>
    <row r="307" ht="8.1" hidden="1" customHeight="1"/>
    <row r="308" ht="8.1" hidden="1" customHeight="1"/>
    <row r="309" ht="8.1" hidden="1" customHeight="1"/>
    <row r="310" ht="8.1" hidden="1" customHeight="1"/>
    <row r="311" ht="8.1" hidden="1" customHeight="1"/>
    <row r="312" ht="8.1" hidden="1" customHeight="1"/>
    <row r="313" ht="8.1" hidden="1" customHeight="1"/>
    <row r="314" ht="8.1" hidden="1" customHeight="1"/>
    <row r="315" ht="8.1" hidden="1" customHeight="1"/>
    <row r="316" ht="8.1" hidden="1" customHeight="1"/>
    <row r="317" ht="8.1" hidden="1" customHeight="1"/>
    <row r="318" ht="8.1" hidden="1" customHeight="1"/>
    <row r="319" ht="8.1" hidden="1" customHeight="1"/>
    <row r="320" ht="8.1" hidden="1" customHeight="1"/>
    <row r="321" ht="8.1" hidden="1" customHeight="1"/>
    <row r="322" ht="8.1" hidden="1" customHeight="1"/>
    <row r="323" ht="8.1" hidden="1" customHeight="1"/>
    <row r="324" ht="8.1" hidden="1" customHeight="1"/>
    <row r="325" ht="8.1" hidden="1" customHeight="1"/>
    <row r="326" ht="8.1" hidden="1" customHeight="1"/>
    <row r="327" ht="8.1" hidden="1" customHeight="1"/>
    <row r="328" ht="8.1" hidden="1" customHeight="1"/>
    <row r="329" ht="8.1" hidden="1" customHeight="1"/>
    <row r="330" ht="8.1" hidden="1" customHeight="1"/>
    <row r="331" ht="8.1" hidden="1" customHeight="1"/>
    <row r="332" ht="8.1" hidden="1" customHeight="1"/>
    <row r="333" ht="8.1" hidden="1" customHeight="1"/>
    <row r="334" ht="8.1" hidden="1" customHeight="1"/>
    <row r="335" ht="8.1" hidden="1" customHeight="1"/>
    <row r="336" ht="8.1" hidden="1" customHeight="1"/>
    <row r="337" ht="8.1" hidden="1" customHeight="1"/>
    <row r="338" ht="8.1" hidden="1" customHeight="1"/>
    <row r="339" ht="8.1" hidden="1" customHeight="1"/>
    <row r="340" ht="8.1" hidden="1" customHeight="1"/>
    <row r="341" ht="8.1" hidden="1" customHeight="1"/>
    <row r="342" ht="8.1" hidden="1" customHeight="1"/>
    <row r="343" ht="8.1" hidden="1" customHeight="1"/>
    <row r="344" ht="8.1" hidden="1" customHeight="1"/>
    <row r="345" ht="8.1" hidden="1" customHeight="1"/>
    <row r="346" ht="8.1" hidden="1" customHeight="1"/>
    <row r="347" ht="8.1" hidden="1" customHeight="1"/>
    <row r="348" ht="8.1" hidden="1" customHeight="1"/>
    <row r="349" ht="8.1" hidden="1" customHeight="1"/>
    <row r="350" ht="8.1" hidden="1" customHeight="1"/>
    <row r="351" ht="8.1" hidden="1" customHeight="1"/>
    <row r="352" ht="8.1" hidden="1" customHeight="1"/>
    <row r="353" ht="8.1" hidden="1" customHeight="1"/>
    <row r="354" ht="8.1" hidden="1" customHeight="1"/>
    <row r="355" ht="8.1" hidden="1" customHeight="1"/>
    <row r="356" ht="8.1" hidden="1" customHeight="1"/>
    <row r="357" ht="8.1" hidden="1" customHeight="1"/>
    <row r="358" ht="8.1" hidden="1" customHeight="1"/>
    <row r="359" ht="8.1" hidden="1" customHeight="1"/>
    <row r="360" ht="8.1" hidden="1" customHeight="1"/>
    <row r="361" ht="8.1" hidden="1" customHeight="1"/>
    <row r="362" ht="8.1" hidden="1" customHeight="1"/>
    <row r="363" ht="8.1" hidden="1" customHeight="1"/>
    <row r="364" ht="8.1" hidden="1" customHeight="1"/>
    <row r="365" ht="8.1" hidden="1" customHeight="1"/>
    <row r="366" ht="8.1" hidden="1" customHeight="1"/>
    <row r="367" ht="8.1" hidden="1" customHeight="1"/>
    <row r="368" ht="8.1" hidden="1" customHeight="1"/>
    <row r="369" ht="8.1" hidden="1" customHeight="1"/>
    <row r="370" ht="8.1" hidden="1" customHeight="1"/>
    <row r="371" ht="8.1" hidden="1" customHeight="1"/>
    <row r="372" ht="8.1" hidden="1" customHeight="1"/>
    <row r="373" ht="8.1" hidden="1" customHeight="1"/>
    <row r="374" ht="8.1" hidden="1" customHeight="1"/>
    <row r="375" ht="8.1" hidden="1" customHeight="1"/>
    <row r="376" ht="8.1" hidden="1" customHeight="1"/>
    <row r="377" ht="8.1" hidden="1" customHeight="1"/>
    <row r="378" ht="8.1" hidden="1" customHeight="1"/>
    <row r="379" ht="8.1" hidden="1" customHeight="1"/>
    <row r="380" ht="8.1" hidden="1" customHeight="1"/>
    <row r="381" ht="8.1" hidden="1" customHeight="1"/>
    <row r="382" ht="8.1" hidden="1" customHeight="1"/>
    <row r="383" ht="8.1" hidden="1" customHeight="1"/>
    <row r="384" ht="8.1" hidden="1" customHeight="1"/>
    <row r="385" ht="8.1" hidden="1" customHeight="1"/>
    <row r="386" ht="8.1" hidden="1" customHeight="1"/>
    <row r="387" ht="8.1" hidden="1" customHeight="1"/>
    <row r="388" ht="8.1" hidden="1" customHeight="1"/>
    <row r="389" ht="8.1" hidden="1" customHeight="1"/>
    <row r="390" ht="8.1" hidden="1" customHeight="1"/>
    <row r="391" ht="8.1" hidden="1" customHeight="1"/>
    <row r="392" ht="8.1" hidden="1" customHeight="1"/>
    <row r="393" ht="8.1" hidden="1" customHeight="1"/>
    <row r="394" ht="8.1" hidden="1" customHeight="1"/>
    <row r="395" ht="8.1" hidden="1" customHeight="1"/>
    <row r="396" ht="8.1" hidden="1" customHeight="1"/>
    <row r="397" ht="8.1" hidden="1" customHeight="1"/>
    <row r="398" ht="8.1" hidden="1" customHeight="1"/>
    <row r="399" ht="8.1" hidden="1" customHeight="1"/>
    <row r="400" ht="8.1" hidden="1" customHeight="1"/>
    <row r="401" ht="8.1" hidden="1" customHeight="1"/>
    <row r="402" ht="8.1" hidden="1" customHeight="1"/>
    <row r="403" ht="8.1" hidden="1" customHeight="1"/>
    <row r="404" ht="8.1" hidden="1" customHeight="1"/>
    <row r="405" ht="8.1" hidden="1" customHeight="1"/>
    <row r="406" ht="8.1" hidden="1" customHeight="1"/>
    <row r="407" ht="8.1" hidden="1" customHeight="1"/>
    <row r="408" ht="8.1" hidden="1" customHeight="1"/>
    <row r="409" ht="8.1" hidden="1" customHeight="1"/>
    <row r="410" ht="8.1" hidden="1" customHeight="1"/>
    <row r="411" ht="8.1" hidden="1" customHeight="1"/>
    <row r="412" ht="8.1" hidden="1" customHeight="1"/>
    <row r="413" ht="8.1" hidden="1" customHeight="1"/>
    <row r="414" ht="8.1" hidden="1" customHeight="1"/>
    <row r="415" ht="8.1" hidden="1" customHeight="1"/>
    <row r="416" ht="8.1" hidden="1" customHeight="1"/>
    <row r="417" ht="8.1" hidden="1" customHeight="1"/>
    <row r="418" ht="8.1" hidden="1" customHeight="1"/>
    <row r="419" ht="8.1" hidden="1" customHeight="1"/>
    <row r="420" ht="8.1" hidden="1" customHeight="1"/>
    <row r="421" ht="8.1" hidden="1" customHeight="1"/>
    <row r="422" ht="8.1" hidden="1" customHeight="1"/>
    <row r="423" ht="8.1" hidden="1" customHeight="1"/>
    <row r="424" ht="8.1" hidden="1" customHeight="1"/>
    <row r="425" ht="8.1" hidden="1" customHeight="1"/>
    <row r="426" ht="8.1" hidden="1" customHeight="1"/>
    <row r="427" ht="8.1" hidden="1" customHeight="1"/>
    <row r="428" ht="8.1" hidden="1" customHeight="1"/>
    <row r="429" ht="8.1" hidden="1" customHeight="1"/>
    <row r="430" ht="8.1" hidden="1" customHeight="1"/>
    <row r="431" ht="8.1" hidden="1" customHeight="1"/>
    <row r="432" ht="8.1" hidden="1" customHeight="1"/>
    <row r="433" ht="8.1" hidden="1" customHeight="1"/>
    <row r="434" ht="8.1" hidden="1" customHeight="1"/>
    <row r="435" ht="8.1" hidden="1" customHeight="1"/>
    <row r="436" ht="8.1" hidden="1" customHeight="1"/>
    <row r="437" ht="8.1" hidden="1" customHeight="1"/>
    <row r="438" ht="8.1" hidden="1" customHeight="1"/>
    <row r="439" ht="8.1" hidden="1" customHeight="1"/>
    <row r="440" ht="8.1" hidden="1" customHeight="1"/>
    <row r="441" ht="8.1" hidden="1" customHeight="1"/>
    <row r="442" ht="8.1" hidden="1" customHeight="1"/>
    <row r="443" ht="8.1" hidden="1" customHeight="1"/>
    <row r="444" ht="8.1" hidden="1" customHeight="1"/>
    <row r="445" ht="8.1" hidden="1" customHeight="1"/>
    <row r="446" ht="8.1" hidden="1" customHeight="1"/>
    <row r="447" ht="8.1" hidden="1" customHeight="1"/>
    <row r="448" ht="8.1" hidden="1" customHeight="1"/>
    <row r="449" ht="8.1" hidden="1" customHeight="1"/>
    <row r="450" ht="8.1" hidden="1" customHeight="1"/>
    <row r="451" ht="8.1" hidden="1" customHeight="1"/>
    <row r="452" ht="8.1" hidden="1" customHeight="1"/>
    <row r="453" ht="8.1" hidden="1" customHeight="1"/>
    <row r="454" ht="8.1" hidden="1" customHeight="1"/>
    <row r="455" ht="8.1" hidden="1" customHeight="1"/>
    <row r="456" ht="8.1" hidden="1" customHeight="1"/>
    <row r="457" ht="8.1" hidden="1" customHeight="1"/>
    <row r="458" ht="8.1" hidden="1" customHeight="1"/>
    <row r="459" ht="8.1" hidden="1" customHeight="1"/>
    <row r="460" ht="8.1" hidden="1" customHeight="1"/>
    <row r="461" ht="8.1" hidden="1" customHeight="1"/>
    <row r="462" ht="8.1" hidden="1" customHeight="1"/>
    <row r="463" ht="8.1" hidden="1" customHeight="1"/>
    <row r="464" ht="8.1" hidden="1" customHeight="1"/>
    <row r="465" ht="8.1" hidden="1" customHeight="1"/>
    <row r="466" ht="8.1" hidden="1" customHeight="1"/>
    <row r="467" ht="8.1" hidden="1" customHeight="1"/>
    <row r="468" ht="8.1" hidden="1" customHeight="1"/>
    <row r="469" ht="8.1" hidden="1" customHeight="1"/>
    <row r="470" ht="8.1" hidden="1" customHeight="1"/>
    <row r="471" ht="8.1" hidden="1" customHeight="1"/>
    <row r="472" ht="8.1" hidden="1" customHeight="1"/>
    <row r="473" ht="8.1" hidden="1" customHeight="1"/>
    <row r="474" ht="8.1" hidden="1" customHeight="1"/>
    <row r="475" ht="8.1" hidden="1" customHeight="1"/>
    <row r="476" ht="8.1" hidden="1" customHeight="1"/>
    <row r="477" ht="8.1" hidden="1" customHeight="1"/>
    <row r="478" ht="8.1" hidden="1" customHeight="1"/>
    <row r="479" ht="8.1" hidden="1" customHeight="1"/>
    <row r="480" ht="8.1" hidden="1" customHeight="1"/>
    <row r="481" ht="8.1" hidden="1" customHeight="1"/>
    <row r="482" ht="8.1" hidden="1" customHeight="1"/>
    <row r="483" ht="8.1" hidden="1" customHeight="1"/>
    <row r="484" ht="8.1" hidden="1" customHeight="1"/>
    <row r="485" ht="8.1" hidden="1" customHeight="1"/>
    <row r="486" ht="8.1" hidden="1" customHeight="1"/>
    <row r="487" ht="8.1" hidden="1" customHeight="1"/>
    <row r="488" ht="8.1" hidden="1" customHeight="1"/>
    <row r="489" ht="8.1" hidden="1" customHeight="1"/>
    <row r="490" ht="8.1" hidden="1" customHeight="1"/>
    <row r="491" ht="8.1" hidden="1" customHeight="1"/>
    <row r="492" ht="8.1" hidden="1" customHeight="1"/>
    <row r="493" ht="8.1" hidden="1" customHeight="1"/>
    <row r="494" ht="8.1" hidden="1" customHeight="1"/>
    <row r="495" ht="8.1" hidden="1" customHeight="1"/>
    <row r="496" ht="8.1" hidden="1" customHeight="1"/>
    <row r="497" ht="8.1" hidden="1" customHeight="1"/>
    <row r="498" ht="8.1" hidden="1" customHeight="1"/>
    <row r="499" ht="8.1" hidden="1" customHeight="1"/>
    <row r="500" ht="8.1" hidden="1" customHeight="1"/>
    <row r="501" ht="8.1" hidden="1" customHeight="1"/>
    <row r="502" ht="8.1" hidden="1" customHeight="1"/>
    <row r="503" ht="8.1" hidden="1" customHeight="1"/>
    <row r="504" ht="8.1" hidden="1" customHeight="1"/>
    <row r="505" ht="8.1" hidden="1" customHeight="1"/>
    <row r="506" ht="8.1" hidden="1" customHeight="1"/>
    <row r="507" ht="8.1" hidden="1" customHeight="1"/>
    <row r="508" ht="8.1" hidden="1" customHeight="1"/>
    <row r="509" ht="8.1" hidden="1" customHeight="1"/>
    <row r="510" ht="8.1" hidden="1" customHeight="1"/>
    <row r="511" ht="8.1" hidden="1" customHeight="1"/>
    <row r="512" ht="8.1" hidden="1" customHeight="1"/>
    <row r="513" ht="8.1" hidden="1" customHeight="1"/>
    <row r="514" ht="8.1" hidden="1" customHeight="1"/>
    <row r="515" ht="8.1" hidden="1" customHeight="1"/>
    <row r="516" ht="8.1" hidden="1" customHeight="1"/>
    <row r="517" ht="8.1" hidden="1" customHeight="1"/>
    <row r="518" ht="8.1" hidden="1" customHeight="1"/>
    <row r="519" ht="8.1" hidden="1" customHeight="1"/>
    <row r="520" ht="8.1" hidden="1" customHeight="1"/>
    <row r="521" ht="8.1" hidden="1" customHeight="1"/>
    <row r="522" ht="8.1" hidden="1" customHeight="1"/>
    <row r="523" ht="8.1" hidden="1" customHeight="1"/>
    <row r="524" ht="8.1" hidden="1" customHeight="1"/>
    <row r="525" ht="8.1" hidden="1" customHeight="1"/>
    <row r="526" ht="8.1" hidden="1" customHeight="1"/>
    <row r="527" ht="8.1" hidden="1" customHeight="1"/>
    <row r="528" ht="8.1" hidden="1" customHeight="1"/>
    <row r="529" ht="8.1" hidden="1" customHeight="1"/>
    <row r="530" ht="8.1" hidden="1" customHeight="1"/>
    <row r="531" ht="8.1" hidden="1" customHeight="1"/>
    <row r="532" ht="8.1" hidden="1" customHeight="1"/>
    <row r="533" ht="8.1" hidden="1" customHeight="1"/>
    <row r="534" ht="8.1" hidden="1" customHeight="1"/>
    <row r="535" ht="8.1" hidden="1" customHeight="1"/>
    <row r="536" ht="8.1" hidden="1" customHeight="1"/>
    <row r="537" ht="8.1" hidden="1" customHeight="1"/>
    <row r="538" ht="8.1" hidden="1" customHeight="1"/>
    <row r="539" ht="8.1" hidden="1" customHeight="1"/>
    <row r="540" ht="8.1" hidden="1" customHeight="1"/>
    <row r="541" ht="8.1" hidden="1" customHeight="1"/>
    <row r="542" ht="8.1" hidden="1" customHeight="1"/>
    <row r="543" ht="8.1" hidden="1" customHeight="1"/>
    <row r="544" ht="8.1" hidden="1" customHeight="1"/>
    <row r="545" ht="8.1" hidden="1" customHeight="1"/>
    <row r="546" ht="8.1" hidden="1" customHeight="1"/>
    <row r="547" ht="8.1" hidden="1" customHeight="1"/>
    <row r="548" ht="8.1" hidden="1" customHeight="1"/>
    <row r="549" ht="8.1" hidden="1" customHeight="1"/>
    <row r="550" ht="8.1" hidden="1" customHeight="1"/>
    <row r="551" ht="8.1" hidden="1" customHeight="1"/>
    <row r="552" ht="8.1" hidden="1" customHeight="1"/>
    <row r="553" ht="8.1" hidden="1" customHeight="1"/>
    <row r="554" ht="8.1" hidden="1" customHeight="1"/>
    <row r="555" ht="8.1" hidden="1" customHeight="1"/>
    <row r="556" ht="8.1" hidden="1" customHeight="1"/>
    <row r="557" ht="8.1" hidden="1" customHeight="1"/>
    <row r="558" ht="8.1" hidden="1" customHeight="1"/>
    <row r="559" ht="8.1" hidden="1" customHeight="1"/>
    <row r="560" ht="8.1" hidden="1" customHeight="1"/>
    <row r="561" ht="8.1" hidden="1" customHeight="1"/>
    <row r="562" ht="8.1" hidden="1" customHeight="1"/>
    <row r="563" ht="8.1" hidden="1" customHeight="1"/>
    <row r="564" ht="8.1" hidden="1" customHeight="1"/>
    <row r="565" ht="8.1" hidden="1" customHeight="1"/>
    <row r="566" ht="8.1" hidden="1" customHeight="1"/>
    <row r="567" ht="8.1" hidden="1" customHeight="1"/>
    <row r="568" ht="8.1" hidden="1" customHeight="1"/>
    <row r="569" ht="8.1" hidden="1" customHeight="1"/>
    <row r="570" ht="8.1" hidden="1" customHeight="1"/>
    <row r="571" ht="8.1" hidden="1" customHeight="1"/>
    <row r="572" ht="8.1" hidden="1" customHeight="1"/>
    <row r="573" ht="8.1" hidden="1" customHeight="1"/>
    <row r="574" ht="8.1" hidden="1" customHeight="1"/>
    <row r="575" ht="8.1" hidden="1" customHeight="1"/>
    <row r="576" ht="8.1" hidden="1" customHeight="1"/>
    <row r="577" ht="8.1" hidden="1" customHeight="1"/>
    <row r="578" ht="8.1" hidden="1" customHeight="1"/>
    <row r="579" ht="8.1" hidden="1" customHeight="1"/>
    <row r="580" ht="8.1" hidden="1" customHeight="1"/>
    <row r="581" ht="8.1" hidden="1" customHeight="1"/>
    <row r="582" ht="8.1" hidden="1" customHeight="1"/>
    <row r="583" ht="8.1" hidden="1" customHeight="1"/>
    <row r="584" ht="8.1" hidden="1" customHeight="1"/>
    <row r="585" ht="8.1" hidden="1" customHeight="1"/>
    <row r="586" ht="8.1" hidden="1" customHeight="1"/>
    <row r="587" ht="8.1" hidden="1" customHeight="1"/>
    <row r="588" ht="8.1" hidden="1" customHeight="1"/>
    <row r="589" ht="8.1" hidden="1" customHeight="1"/>
    <row r="590" ht="8.1" hidden="1" customHeight="1"/>
    <row r="591" ht="8.1" hidden="1" customHeight="1"/>
    <row r="592" ht="8.1" hidden="1" customHeight="1"/>
    <row r="593" ht="8.1" hidden="1" customHeight="1"/>
    <row r="594" ht="8.1" hidden="1" customHeight="1"/>
    <row r="595" ht="8.1" hidden="1" customHeight="1"/>
    <row r="596" ht="8.1" hidden="1" customHeight="1"/>
    <row r="597" ht="8.1" hidden="1" customHeight="1"/>
    <row r="598" ht="8.1" hidden="1" customHeight="1"/>
    <row r="599" ht="8.1" hidden="1" customHeight="1"/>
    <row r="600" ht="8.1" hidden="1" customHeight="1"/>
    <row r="601" ht="8.1" hidden="1" customHeight="1"/>
    <row r="602" ht="8.1" hidden="1" customHeight="1"/>
    <row r="603" ht="8.1" hidden="1" customHeight="1"/>
    <row r="604" ht="8.1" hidden="1" customHeight="1"/>
    <row r="605" ht="8.1" hidden="1" customHeight="1"/>
    <row r="606" ht="8.1" hidden="1" customHeight="1"/>
    <row r="607" ht="8.1" hidden="1" customHeight="1"/>
    <row r="608" ht="8.1" hidden="1" customHeight="1"/>
    <row r="609" ht="8.1" hidden="1" customHeight="1"/>
    <row r="610" ht="8.1" hidden="1" customHeight="1"/>
    <row r="611" ht="8.1" hidden="1" customHeight="1"/>
    <row r="612" ht="8.1" hidden="1" customHeight="1"/>
    <row r="613" ht="8.1" hidden="1" customHeight="1"/>
    <row r="614" ht="8.1" hidden="1" customHeight="1"/>
    <row r="615" ht="8.1" hidden="1" customHeight="1"/>
    <row r="616" ht="8.1" hidden="1" customHeight="1"/>
    <row r="617" ht="8.1" hidden="1" customHeight="1"/>
    <row r="618" ht="8.1" hidden="1" customHeight="1"/>
    <row r="619" ht="8.1" hidden="1" customHeight="1"/>
    <row r="620" ht="8.1" hidden="1" customHeight="1"/>
    <row r="621" ht="8.1" hidden="1" customHeight="1"/>
    <row r="622" ht="8.1" hidden="1" customHeight="1"/>
    <row r="623" ht="8.1" hidden="1" customHeight="1"/>
    <row r="624" ht="8.1" hidden="1" customHeight="1"/>
    <row r="625" ht="8.1" hidden="1" customHeight="1"/>
    <row r="626" ht="8.1" hidden="1" customHeight="1"/>
    <row r="627" ht="8.1" hidden="1" customHeight="1"/>
    <row r="628" ht="8.1" hidden="1" customHeight="1"/>
    <row r="629" ht="8.1" hidden="1" customHeight="1"/>
    <row r="630" ht="8.1" hidden="1" customHeight="1"/>
    <row r="631" ht="8.1" hidden="1" customHeight="1"/>
    <row r="632" ht="8.1" hidden="1" customHeight="1"/>
    <row r="633" ht="8.1" hidden="1" customHeight="1"/>
    <row r="634" ht="8.1" hidden="1" customHeight="1"/>
    <row r="635" ht="8.1" hidden="1" customHeight="1"/>
    <row r="636" ht="8.1" hidden="1" customHeight="1"/>
    <row r="637" ht="8.1" hidden="1" customHeight="1"/>
    <row r="638" ht="8.1" hidden="1" customHeight="1"/>
    <row r="639" ht="8.1" hidden="1" customHeight="1"/>
    <row r="640" ht="8.1" hidden="1" customHeight="1"/>
    <row r="641" ht="8.1" hidden="1" customHeight="1"/>
    <row r="642" ht="8.1" hidden="1" customHeight="1"/>
    <row r="643" ht="8.1" hidden="1" customHeight="1"/>
    <row r="644" ht="8.1" hidden="1" customHeight="1"/>
    <row r="645" ht="8.1" hidden="1" customHeight="1"/>
    <row r="646" ht="8.1" hidden="1" customHeight="1"/>
    <row r="647" ht="8.1" hidden="1" customHeight="1"/>
    <row r="648" ht="8.1" hidden="1" customHeight="1"/>
    <row r="649" ht="8.1" hidden="1" customHeight="1"/>
    <row r="650" ht="8.1" hidden="1" customHeight="1"/>
    <row r="651" ht="8.1" hidden="1" customHeight="1"/>
    <row r="652" ht="8.1" hidden="1" customHeight="1"/>
    <row r="653" ht="8.1" hidden="1" customHeight="1"/>
    <row r="654" ht="8.1" hidden="1" customHeight="1"/>
    <row r="655" ht="8.1" hidden="1" customHeight="1"/>
    <row r="656" ht="8.1" hidden="1" customHeight="1"/>
    <row r="657" ht="8.1" hidden="1" customHeight="1"/>
    <row r="658" ht="8.1" hidden="1" customHeight="1"/>
    <row r="659" ht="8.1" hidden="1" customHeight="1"/>
    <row r="660" ht="8.1" hidden="1" customHeight="1"/>
    <row r="661" ht="8.1" hidden="1" customHeight="1"/>
    <row r="662" ht="8.1" hidden="1" customHeight="1"/>
    <row r="663" ht="8.1" hidden="1" customHeight="1"/>
    <row r="664" ht="8.1" hidden="1" customHeight="1"/>
    <row r="665" ht="8.1" hidden="1" customHeight="1"/>
    <row r="666" ht="8.1" hidden="1" customHeight="1"/>
    <row r="667" ht="8.1" hidden="1" customHeight="1"/>
    <row r="668" ht="8.1" hidden="1" customHeight="1"/>
    <row r="669" ht="8.1" hidden="1" customHeight="1"/>
    <row r="670" ht="8.1" hidden="1" customHeight="1"/>
    <row r="671" ht="8.1" hidden="1" customHeight="1"/>
    <row r="672" ht="8.1" hidden="1" customHeight="1"/>
    <row r="673" ht="8.1" hidden="1" customHeight="1"/>
    <row r="674" ht="8.1" hidden="1" customHeight="1"/>
    <row r="675" ht="8.1" hidden="1" customHeight="1"/>
    <row r="676" ht="8.1" hidden="1" customHeight="1"/>
    <row r="677" ht="8.1" hidden="1" customHeight="1"/>
    <row r="678" ht="8.1" hidden="1" customHeight="1"/>
    <row r="679" ht="8.1" hidden="1" customHeight="1"/>
    <row r="680" ht="8.1" hidden="1" customHeight="1"/>
    <row r="681" ht="8.1" hidden="1" customHeight="1"/>
    <row r="682" ht="8.1" hidden="1" customHeight="1"/>
    <row r="683" ht="8.1" hidden="1" customHeight="1"/>
    <row r="684" ht="8.1" hidden="1" customHeight="1"/>
    <row r="685" ht="8.1" hidden="1" customHeight="1"/>
    <row r="686" ht="8.1" hidden="1" customHeight="1"/>
    <row r="687" ht="8.1" hidden="1" customHeight="1"/>
    <row r="688" ht="8.1" hidden="1" customHeight="1"/>
    <row r="689" ht="8.1" hidden="1" customHeight="1"/>
    <row r="690" ht="8.1" hidden="1" customHeight="1"/>
    <row r="691" ht="8.1" hidden="1" customHeight="1"/>
    <row r="692" ht="8.1" hidden="1" customHeight="1"/>
    <row r="693" ht="8.1" hidden="1" customHeight="1"/>
    <row r="694" ht="8.1" hidden="1" customHeight="1"/>
    <row r="695" ht="8.1" hidden="1" customHeight="1"/>
    <row r="696" ht="8.1" hidden="1" customHeight="1"/>
    <row r="697" ht="8.1" hidden="1" customHeight="1"/>
    <row r="698" ht="8.1" hidden="1" customHeight="1"/>
    <row r="699" ht="8.1" hidden="1" customHeight="1"/>
    <row r="700" ht="8.1" hidden="1" customHeight="1"/>
    <row r="701" ht="8.1" hidden="1" customHeight="1"/>
    <row r="702" ht="8.1" hidden="1" customHeight="1"/>
    <row r="703" ht="8.1" hidden="1" customHeight="1"/>
    <row r="704" ht="8.1" hidden="1" customHeight="1"/>
    <row r="705" ht="8.1" hidden="1" customHeight="1"/>
    <row r="706" ht="8.1" hidden="1" customHeight="1"/>
    <row r="707" ht="8.1" hidden="1" customHeight="1"/>
    <row r="708" ht="8.1" hidden="1" customHeight="1"/>
    <row r="709" ht="8.1" hidden="1" customHeight="1"/>
    <row r="710" ht="8.1" hidden="1" customHeight="1"/>
    <row r="711" ht="8.1" hidden="1" customHeight="1"/>
    <row r="712" ht="8.1" hidden="1" customHeight="1"/>
    <row r="713" ht="8.1" hidden="1" customHeight="1"/>
    <row r="714" ht="8.1" hidden="1" customHeight="1"/>
    <row r="715" ht="8.1" hidden="1" customHeight="1"/>
    <row r="716" ht="8.1" hidden="1" customHeight="1"/>
    <row r="717" ht="8.1" hidden="1" customHeight="1"/>
    <row r="718" ht="8.1" hidden="1" customHeight="1"/>
    <row r="719" ht="8.1" hidden="1" customHeight="1"/>
    <row r="720" ht="8.1" hidden="1" customHeight="1"/>
    <row r="721" ht="8.1" hidden="1" customHeight="1"/>
    <row r="722" ht="8.1" hidden="1" customHeight="1"/>
    <row r="723" ht="8.1" hidden="1" customHeight="1"/>
    <row r="724" ht="8.1" hidden="1" customHeight="1"/>
    <row r="725" ht="8.1" hidden="1" customHeight="1"/>
    <row r="726" ht="8.1" hidden="1" customHeight="1"/>
    <row r="727" ht="8.1" hidden="1" customHeight="1"/>
    <row r="728" ht="8.1" hidden="1" customHeight="1"/>
    <row r="729" ht="8.1" hidden="1" customHeight="1"/>
    <row r="730" ht="8.1" hidden="1" customHeight="1"/>
    <row r="731" ht="8.1" hidden="1" customHeight="1"/>
    <row r="732" ht="8.1" hidden="1" customHeight="1"/>
    <row r="733" ht="8.1" hidden="1" customHeight="1"/>
    <row r="734" ht="8.1" hidden="1" customHeight="1"/>
    <row r="735" ht="8.1" hidden="1" customHeight="1"/>
    <row r="736" ht="8.1" hidden="1" customHeight="1"/>
    <row r="737" ht="8.1" hidden="1" customHeight="1"/>
    <row r="738" ht="8.1" hidden="1" customHeight="1"/>
    <row r="739" ht="8.1" hidden="1" customHeight="1"/>
    <row r="740" ht="8.1" hidden="1" customHeight="1"/>
    <row r="741" ht="8.1" hidden="1" customHeight="1"/>
    <row r="742" ht="8.1" hidden="1" customHeight="1"/>
    <row r="743" ht="8.1" hidden="1" customHeight="1"/>
    <row r="744" ht="8.1" hidden="1" customHeight="1"/>
    <row r="745" ht="8.1" hidden="1" customHeight="1"/>
    <row r="746" ht="8.1" hidden="1" customHeight="1"/>
    <row r="747" ht="8.1" hidden="1" customHeight="1"/>
    <row r="748" ht="8.1" hidden="1" customHeight="1"/>
    <row r="749" ht="8.1" hidden="1" customHeight="1"/>
    <row r="750" ht="8.1" hidden="1" customHeight="1"/>
    <row r="751" ht="8.1" hidden="1" customHeight="1"/>
    <row r="752" ht="8.1" hidden="1" customHeight="1"/>
    <row r="753" ht="8.1" hidden="1" customHeight="1"/>
    <row r="754" ht="8.1" hidden="1" customHeight="1"/>
    <row r="755" ht="8.1" hidden="1" customHeight="1"/>
    <row r="756" ht="8.1" hidden="1" customHeight="1"/>
    <row r="757" ht="8.1" hidden="1" customHeight="1"/>
    <row r="758" ht="8.1" hidden="1" customHeight="1"/>
    <row r="759" ht="8.1" hidden="1" customHeight="1"/>
    <row r="760" ht="8.1" hidden="1" customHeight="1"/>
    <row r="761" ht="8.1" hidden="1" customHeight="1"/>
    <row r="762" ht="8.1" hidden="1" customHeight="1"/>
    <row r="763" ht="8.1" hidden="1" customHeight="1"/>
    <row r="764" ht="8.1" hidden="1" customHeight="1"/>
    <row r="765" ht="8.1" hidden="1" customHeight="1"/>
    <row r="766" ht="8.1" hidden="1" customHeight="1"/>
    <row r="767" ht="8.1" hidden="1" customHeight="1"/>
    <row r="768" ht="8.1" hidden="1" customHeight="1"/>
    <row r="769" ht="8.1" hidden="1" customHeight="1"/>
    <row r="770" ht="8.1" hidden="1" customHeight="1"/>
    <row r="771" ht="8.1" hidden="1" customHeight="1"/>
    <row r="772" ht="8.1" hidden="1" customHeight="1"/>
    <row r="773" ht="8.1" hidden="1" customHeight="1"/>
    <row r="774" ht="8.1" hidden="1" customHeight="1"/>
    <row r="775" ht="8.1" hidden="1" customHeight="1"/>
    <row r="776" ht="8.1" hidden="1" customHeight="1"/>
    <row r="777" ht="8.1" hidden="1" customHeight="1"/>
    <row r="778" ht="8.1" hidden="1" customHeight="1"/>
    <row r="779" ht="8.1" hidden="1" customHeight="1"/>
    <row r="780" ht="8.1" hidden="1" customHeight="1"/>
    <row r="781" ht="8.1" hidden="1" customHeight="1"/>
    <row r="782" ht="8.1" hidden="1" customHeight="1"/>
    <row r="783" ht="8.1" hidden="1" customHeight="1"/>
    <row r="784" ht="8.1" hidden="1" customHeight="1"/>
    <row r="785" ht="8.1" hidden="1" customHeight="1"/>
    <row r="786" ht="8.1" hidden="1" customHeight="1"/>
    <row r="787" ht="8.1" hidden="1" customHeight="1"/>
    <row r="788" ht="8.1" hidden="1" customHeight="1"/>
    <row r="789" ht="8.1" hidden="1" customHeight="1"/>
    <row r="790" ht="8.1" hidden="1" customHeight="1"/>
    <row r="791" ht="8.1" hidden="1" customHeight="1"/>
    <row r="792" ht="8.1" hidden="1" customHeight="1"/>
    <row r="793" ht="8.1" hidden="1" customHeight="1"/>
    <row r="794" ht="8.1" hidden="1" customHeight="1"/>
    <row r="795" ht="8.1" hidden="1" customHeight="1"/>
    <row r="796" ht="8.1" hidden="1" customHeight="1"/>
    <row r="797" ht="8.1" hidden="1" customHeight="1"/>
    <row r="798" ht="8.1" hidden="1" customHeight="1"/>
    <row r="799" ht="8.1" hidden="1" customHeight="1"/>
    <row r="800" ht="8.1" hidden="1" customHeight="1"/>
    <row r="801" ht="8.1" hidden="1" customHeight="1"/>
    <row r="802" ht="8.1" hidden="1" customHeight="1"/>
    <row r="803" ht="8.1" hidden="1" customHeight="1"/>
    <row r="804" ht="8.1" hidden="1" customHeight="1"/>
    <row r="805" ht="8.1" hidden="1" customHeight="1"/>
    <row r="806" ht="8.1" hidden="1" customHeight="1"/>
    <row r="807" ht="8.1" hidden="1" customHeight="1"/>
    <row r="808" ht="8.1" hidden="1" customHeight="1"/>
    <row r="809" ht="8.1" hidden="1" customHeight="1"/>
    <row r="810" ht="8.1" hidden="1" customHeight="1"/>
    <row r="811" ht="8.1" hidden="1" customHeight="1"/>
    <row r="812" ht="8.1" hidden="1" customHeight="1"/>
    <row r="813" ht="8.1" hidden="1" customHeight="1"/>
    <row r="814" ht="8.1" hidden="1" customHeight="1"/>
    <row r="815" ht="8.1" hidden="1" customHeight="1"/>
    <row r="816" ht="8.1" hidden="1" customHeight="1"/>
    <row r="817" ht="8.1" hidden="1" customHeight="1"/>
    <row r="818" ht="8.1" hidden="1" customHeight="1"/>
    <row r="819" ht="8.1" hidden="1" customHeight="1"/>
    <row r="820" ht="8.1" hidden="1" customHeight="1"/>
    <row r="821" ht="8.1" hidden="1" customHeight="1"/>
    <row r="822" ht="8.1" hidden="1" customHeight="1"/>
    <row r="823" ht="8.1" hidden="1" customHeight="1"/>
    <row r="824" ht="8.1" hidden="1" customHeight="1"/>
    <row r="825" ht="8.1" hidden="1" customHeight="1"/>
    <row r="826" ht="8.1" hidden="1" customHeight="1"/>
    <row r="827" ht="8.1" hidden="1" customHeight="1"/>
    <row r="828" ht="8.1" hidden="1" customHeight="1"/>
    <row r="829" ht="8.1" hidden="1" customHeight="1"/>
    <row r="830" ht="8.1" hidden="1" customHeight="1"/>
    <row r="831" ht="8.1" hidden="1" customHeight="1"/>
    <row r="832" ht="8.1" hidden="1" customHeight="1"/>
    <row r="833" ht="8.1" hidden="1" customHeight="1"/>
    <row r="834" ht="8.1" hidden="1" customHeight="1"/>
    <row r="835" ht="8.1" hidden="1" customHeight="1"/>
    <row r="836" ht="8.1" hidden="1" customHeight="1"/>
    <row r="837" ht="8.1" hidden="1" customHeight="1"/>
    <row r="838" ht="8.1" hidden="1" customHeight="1"/>
    <row r="839" ht="8.1" hidden="1" customHeight="1"/>
    <row r="840" ht="8.1" hidden="1" customHeight="1"/>
    <row r="841" ht="8.1" hidden="1" customHeight="1"/>
    <row r="842" ht="8.1" hidden="1" customHeight="1"/>
    <row r="843" ht="8.1" hidden="1" customHeight="1"/>
    <row r="844" ht="8.1" hidden="1" customHeight="1"/>
    <row r="845" ht="8.1" hidden="1" customHeight="1"/>
    <row r="846" ht="8.1" hidden="1" customHeight="1"/>
    <row r="847" ht="8.1" hidden="1" customHeight="1"/>
    <row r="848" ht="8.1" hidden="1" customHeight="1"/>
    <row r="849" ht="8.1" hidden="1" customHeight="1"/>
    <row r="850" ht="8.1" hidden="1" customHeight="1"/>
    <row r="851" ht="8.1" hidden="1" customHeight="1"/>
    <row r="852" ht="8.1" hidden="1" customHeight="1"/>
    <row r="853" ht="8.1" hidden="1" customHeight="1"/>
    <row r="854" ht="8.1" hidden="1" customHeight="1"/>
    <row r="855" ht="8.1" hidden="1" customHeight="1"/>
    <row r="856" ht="8.1" hidden="1" customHeight="1"/>
    <row r="857" ht="8.1" hidden="1" customHeight="1"/>
    <row r="858" ht="8.1" hidden="1" customHeight="1"/>
    <row r="859" ht="8.1" hidden="1" customHeight="1"/>
    <row r="860" ht="8.1" hidden="1" customHeight="1"/>
    <row r="861" ht="8.1" hidden="1" customHeight="1"/>
    <row r="862" ht="8.1" hidden="1" customHeight="1"/>
    <row r="863" ht="8.1" hidden="1" customHeight="1"/>
    <row r="864" ht="8.1" hidden="1" customHeight="1"/>
    <row r="865" ht="8.1" hidden="1" customHeight="1"/>
    <row r="866" ht="8.1" hidden="1" customHeight="1"/>
    <row r="867" ht="8.1" hidden="1" customHeight="1"/>
    <row r="868" ht="8.1" hidden="1" customHeight="1"/>
    <row r="869" ht="8.1" hidden="1" customHeight="1"/>
    <row r="870" ht="8.1" hidden="1" customHeight="1"/>
    <row r="871" ht="8.1" hidden="1" customHeight="1"/>
    <row r="872" ht="8.1" hidden="1" customHeight="1"/>
    <row r="873" ht="8.1" hidden="1" customHeight="1"/>
    <row r="874" ht="8.1" hidden="1" customHeight="1"/>
    <row r="875" ht="8.1" hidden="1" customHeight="1"/>
    <row r="876" ht="8.1" hidden="1" customHeight="1"/>
    <row r="877" ht="8.1" hidden="1" customHeight="1"/>
    <row r="878" ht="8.1" hidden="1" customHeight="1"/>
    <row r="879" ht="8.1" hidden="1" customHeight="1"/>
    <row r="880" ht="8.1" hidden="1" customHeight="1"/>
    <row r="881" ht="8.1" hidden="1" customHeight="1"/>
    <row r="882" ht="8.1" hidden="1" customHeight="1"/>
    <row r="883" ht="8.1" hidden="1" customHeight="1"/>
    <row r="884" ht="8.1" hidden="1" customHeight="1"/>
    <row r="885" ht="8.1" hidden="1" customHeight="1"/>
    <row r="886" ht="8.1" hidden="1" customHeight="1"/>
    <row r="887" ht="8.1" hidden="1" customHeight="1"/>
    <row r="888" ht="8.1" hidden="1" customHeight="1"/>
    <row r="889" ht="8.1" hidden="1" customHeight="1"/>
    <row r="890" ht="8.1" hidden="1" customHeight="1"/>
    <row r="891" ht="8.1" hidden="1" customHeight="1"/>
    <row r="892" ht="8.1" hidden="1" customHeight="1"/>
    <row r="893" ht="8.1" hidden="1" customHeight="1"/>
    <row r="894" ht="8.1" hidden="1" customHeight="1"/>
    <row r="895" ht="8.1" hidden="1" customHeight="1"/>
  </sheetData>
  <sheetProtection algorithmName="SHA-512" hashValue="bcviYG2ljH+YyQhtEZwtaHfFBQ0TDpSM9gHAqaNL7F4bE99CM8f7Q2sezl6FJQm369RaJpD92AmLU7JImUNgDw==" saltValue="fPCfKhQW2OdKQYnQzEUZRw==" spinCount="100000" sheet="1" formatCells="0"/>
  <mergeCells count="191">
    <mergeCell ref="DH111:DH112"/>
    <mergeCell ref="R5:AB6"/>
    <mergeCell ref="AC5:AN6"/>
    <mergeCell ref="AO5:AW6"/>
    <mergeCell ref="AX5:BG6"/>
    <mergeCell ref="BK5:CD6"/>
    <mergeCell ref="DH103:DH104"/>
    <mergeCell ref="DH105:DH106"/>
    <mergeCell ref="DH107:DH108"/>
    <mergeCell ref="DH109:DH110"/>
    <mergeCell ref="CB105:CF106"/>
    <mergeCell ref="AK105:BG106"/>
    <mergeCell ref="CG65:CV67"/>
    <mergeCell ref="CG33:CV37"/>
    <mergeCell ref="CG38:CV40"/>
    <mergeCell ref="CG41:CV43"/>
    <mergeCell ref="CG44:CV45"/>
    <mergeCell ref="CG57:CV64"/>
    <mergeCell ref="CG46:CV53"/>
    <mergeCell ref="CB65:CF67"/>
    <mergeCell ref="BW65:CA67"/>
    <mergeCell ref="CB57:CF64"/>
    <mergeCell ref="CG54:CV56"/>
    <mergeCell ref="CB41:CF43"/>
    <mergeCell ref="CG25:CV29"/>
    <mergeCell ref="CG18:CV19"/>
    <mergeCell ref="BW20:CA24"/>
    <mergeCell ref="BH25:BV26"/>
    <mergeCell ref="BQ27:BU28"/>
    <mergeCell ref="CG20:CV24"/>
    <mergeCell ref="CG30:CV32"/>
    <mergeCell ref="BW25:CA29"/>
    <mergeCell ref="CB25:CF29"/>
    <mergeCell ref="CB30:CF32"/>
    <mergeCell ref="BW30:CA32"/>
    <mergeCell ref="CB18:CF19"/>
    <mergeCell ref="CB20:CF24"/>
    <mergeCell ref="BW18:CA19"/>
    <mergeCell ref="E3:CF4"/>
    <mergeCell ref="F9:O10"/>
    <mergeCell ref="F11:O12"/>
    <mergeCell ref="Q11:AN12"/>
    <mergeCell ref="P9:P10"/>
    <mergeCell ref="E14:L17"/>
    <mergeCell ref="Q9:AN10"/>
    <mergeCell ref="F7:O8"/>
    <mergeCell ref="P11:P12"/>
    <mergeCell ref="M14:W17"/>
    <mergeCell ref="X14:AJ17"/>
    <mergeCell ref="CC11:CF12"/>
    <mergeCell ref="BW11:CB12"/>
    <mergeCell ref="BI11:BJ12"/>
    <mergeCell ref="BK11:BL12"/>
    <mergeCell ref="BO11:BV12"/>
    <mergeCell ref="AK14:BG17"/>
    <mergeCell ref="BH14:BV17"/>
    <mergeCell ref="BC11:BD12"/>
    <mergeCell ref="BE11:BF12"/>
    <mergeCell ref="BG11:BH12"/>
    <mergeCell ref="BW14:CF15"/>
    <mergeCell ref="BW16:CA17"/>
    <mergeCell ref="CB16:CF17"/>
    <mergeCell ref="E107:F108"/>
    <mergeCell ref="G107:W108"/>
    <mergeCell ref="X107:AJ108"/>
    <mergeCell ref="M33:W37"/>
    <mergeCell ref="X33:AJ37"/>
    <mergeCell ref="X30:AJ32"/>
    <mergeCell ref="AK38:BG40"/>
    <mergeCell ref="BS61:BU62"/>
    <mergeCell ref="BN35:BR36"/>
    <mergeCell ref="BH35:BM36"/>
    <mergeCell ref="BH38:BV40"/>
    <mergeCell ref="AQ52:AU53"/>
    <mergeCell ref="M54:W56"/>
    <mergeCell ref="M57:W64"/>
    <mergeCell ref="M46:W53"/>
    <mergeCell ref="G30:L37"/>
    <mergeCell ref="M30:W32"/>
    <mergeCell ref="BH30:BV32"/>
    <mergeCell ref="AK33:BG34"/>
    <mergeCell ref="BQ50:BS51"/>
    <mergeCell ref="BQ48:BS49"/>
    <mergeCell ref="AK107:BG108"/>
    <mergeCell ref="BH107:CA108"/>
    <mergeCell ref="BN61:BR62"/>
    <mergeCell ref="E103:F104"/>
    <mergeCell ref="E105:F106"/>
    <mergeCell ref="G105:W106"/>
    <mergeCell ref="M65:W67"/>
    <mergeCell ref="X65:AJ67"/>
    <mergeCell ref="X105:AJ106"/>
    <mergeCell ref="X46:AJ53"/>
    <mergeCell ref="E44:F53"/>
    <mergeCell ref="BH105:CA106"/>
    <mergeCell ref="M44:W45"/>
    <mergeCell ref="X44:AJ45"/>
    <mergeCell ref="G100:W102"/>
    <mergeCell ref="G54:L67"/>
    <mergeCell ref="AK57:BG61"/>
    <mergeCell ref="E54:F67"/>
    <mergeCell ref="G44:L53"/>
    <mergeCell ref="AQ50:AU51"/>
    <mergeCell ref="AV50:BG51"/>
    <mergeCell ref="BL50:BP51"/>
    <mergeCell ref="BL46:BP47"/>
    <mergeCell ref="BH48:BK49"/>
    <mergeCell ref="BL48:BP49"/>
    <mergeCell ref="BH44:BV45"/>
    <mergeCell ref="BN58:BR59"/>
    <mergeCell ref="P7:P8"/>
    <mergeCell ref="Q7:AN8"/>
    <mergeCell ref="BH27:BP28"/>
    <mergeCell ref="AK25:BG27"/>
    <mergeCell ref="BS35:BU36"/>
    <mergeCell ref="AK54:BG56"/>
    <mergeCell ref="CB107:CF108"/>
    <mergeCell ref="AK44:BG45"/>
    <mergeCell ref="AK50:AP53"/>
    <mergeCell ref="AV52:BG53"/>
    <mergeCell ref="AK46:BG49"/>
    <mergeCell ref="Y73:BI74"/>
    <mergeCell ref="Y75:BI96"/>
    <mergeCell ref="AK103:BG104"/>
    <mergeCell ref="BH41:BV43"/>
    <mergeCell ref="CB44:CF45"/>
    <mergeCell ref="BW33:CA37"/>
    <mergeCell ref="BW41:CA43"/>
    <mergeCell ref="BW38:CA40"/>
    <mergeCell ref="CB54:CF56"/>
    <mergeCell ref="BH63:BV64"/>
    <mergeCell ref="BH58:BM59"/>
    <mergeCell ref="BH61:BM62"/>
    <mergeCell ref="BH52:BV53"/>
    <mergeCell ref="G18:L29"/>
    <mergeCell ref="M18:W19"/>
    <mergeCell ref="X18:AJ19"/>
    <mergeCell ref="E100:F102"/>
    <mergeCell ref="BH65:BV67"/>
    <mergeCell ref="AK65:BG67"/>
    <mergeCell ref="BA11:BB12"/>
    <mergeCell ref="AK35:BG37"/>
    <mergeCell ref="AR11:AW12"/>
    <mergeCell ref="AX11:AZ12"/>
    <mergeCell ref="AK41:BG43"/>
    <mergeCell ref="BS58:BU59"/>
    <mergeCell ref="BN60:BR60"/>
    <mergeCell ref="BH46:BK47"/>
    <mergeCell ref="BQ46:BS47"/>
    <mergeCell ref="BH54:BV56"/>
    <mergeCell ref="AK30:BG32"/>
    <mergeCell ref="AK28:BG29"/>
    <mergeCell ref="BC62:BE63"/>
    <mergeCell ref="AM62:AQ63"/>
    <mergeCell ref="X57:AJ64"/>
    <mergeCell ref="BH100:CA102"/>
    <mergeCell ref="E68:CF71"/>
    <mergeCell ref="E98:CF99"/>
    <mergeCell ref="G38:L43"/>
    <mergeCell ref="M38:W40"/>
    <mergeCell ref="X38:AJ40"/>
    <mergeCell ref="M41:W43"/>
    <mergeCell ref="X41:AJ43"/>
    <mergeCell ref="BW57:CA64"/>
    <mergeCell ref="BW54:CA56"/>
    <mergeCell ref="BW46:CA53"/>
    <mergeCell ref="BW44:CA45"/>
    <mergeCell ref="CG16:CV17"/>
    <mergeCell ref="BH103:CA104"/>
    <mergeCell ref="CB103:CF104"/>
    <mergeCell ref="CB100:CF102"/>
    <mergeCell ref="E38:F43"/>
    <mergeCell ref="E30:F37"/>
    <mergeCell ref="E18:F29"/>
    <mergeCell ref="M20:W24"/>
    <mergeCell ref="X20:AJ24"/>
    <mergeCell ref="M25:W29"/>
    <mergeCell ref="X25:AJ29"/>
    <mergeCell ref="BH20:BV24"/>
    <mergeCell ref="AK18:BG19"/>
    <mergeCell ref="AK20:BG24"/>
    <mergeCell ref="BH18:BV19"/>
    <mergeCell ref="CB38:CF40"/>
    <mergeCell ref="CB46:CF53"/>
    <mergeCell ref="CB33:CF37"/>
    <mergeCell ref="G103:W104"/>
    <mergeCell ref="X103:AJ104"/>
    <mergeCell ref="AR62:BB63"/>
    <mergeCell ref="AK100:BG102"/>
    <mergeCell ref="X100:AJ102"/>
    <mergeCell ref="X54:AJ56"/>
  </mergeCells>
  <phoneticPr fontId="20"/>
  <dataValidations count="11">
    <dataValidation type="list" allowBlank="1" showInputMessage="1" showErrorMessage="1" sqref="BW54 BW30:CF32 BW18:CF24 BW65 BW38:CF45 CB54:CF56 CB65:CF67" xr:uid="{00000000-0002-0000-0000-000000000000}">
      <formula1>$DN$12:$DN$13</formula1>
    </dataValidation>
    <dataValidation imeMode="off" allowBlank="1" showInputMessage="1" showErrorMessage="1" sqref="Q7:AN12 BN61:BR62 BW46:CF53 BW11 BN35:BR36 BL46:BP51 AR62:BB63 BN58:BR59" xr:uid="{00000000-0002-0000-0000-000003000000}"/>
    <dataValidation type="list" allowBlank="1" showInputMessage="1" showErrorMessage="1" sqref="AX11:AZ12" xr:uid="{00000000-0002-0000-0000-000006000000}">
      <formula1>$DH$15:$DH$19</formula1>
    </dataValidation>
    <dataValidation type="list" allowBlank="1" showInputMessage="1" showErrorMessage="1" sqref="BQ27:BU28" xr:uid="{00000000-0002-0000-0000-00000A000000}">
      <formula1>$DM$12:$DM$19</formula1>
    </dataValidation>
    <dataValidation type="list" imeMode="off" allowBlank="1" showInputMessage="1" showErrorMessage="1" sqref="BE11:BF12" xr:uid="{442A50ED-137C-4F7E-935D-38578EF26184}">
      <formula1>$DJ$16:$DJ$27</formula1>
    </dataValidation>
    <dataValidation type="list" imeMode="off" allowBlank="1" showInputMessage="1" showErrorMessage="1" sqref="BI11:BJ12" xr:uid="{1F16BA67-7CE9-450C-8B04-80812D67F947}">
      <formula1>$DK$16:$DK$46</formula1>
    </dataValidation>
    <dataValidation type="list" imeMode="off" allowBlank="1" showInputMessage="1" showErrorMessage="1" sqref="BA11:BB12" xr:uid="{B91BD423-BF79-4746-A358-C8B535676BD7}">
      <formula1>$DI$20:$DI$47</formula1>
    </dataValidation>
    <dataValidation type="list" allowBlank="1" showInputMessage="1" showErrorMessage="1" sqref="E103:F108" xr:uid="{7BBF7881-71C8-45F3-9C40-06800177CEF7}">
      <formula1>$DI$103:$DI$107</formula1>
    </dataValidation>
    <dataValidation type="list" allowBlank="1" showInputMessage="1" showErrorMessage="1" sqref="X103:AJ104" xr:uid="{95B1398C-B337-49A5-AC63-5F594E844B6E}">
      <formula1>$DJ$109:$DJ$111</formula1>
    </dataValidation>
    <dataValidation type="list" allowBlank="1" showInputMessage="1" showErrorMessage="1" sqref="X105:AJ106" xr:uid="{614EAC73-A4C7-4A35-84BD-3C274262178A}">
      <formula1>$DK$109:$DK$111</formula1>
    </dataValidation>
    <dataValidation type="list" allowBlank="1" showInputMessage="1" showErrorMessage="1" sqref="X107:AJ108" xr:uid="{1CDE0054-EAED-4D74-9763-07D60F0EC725}">
      <formula1>$DL$109:$DL$111</formula1>
    </dataValidation>
  </dataValidations>
  <printOptions horizontalCentered="1"/>
  <pageMargins left="0.51" right="0.31" top="0.31" bottom="0.31" header="0.24" footer="0.1"/>
  <pageSetup paperSize="9" scale="95" fitToHeight="0" orientation="portrait" r:id="rId1"/>
  <headerFooter alignWithMargins="0">
    <oddFooter>&amp;C&amp;"ＭＳ Ｐゴシック,太字"&amp;9
版権所有 : 日本ｵｰﾁｽ･ｴﾚﾍﾞｰﾀ株式会社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5419-E39D-44D4-A590-2236BD01E113}">
  <dimension ref="A1:B59"/>
  <sheetViews>
    <sheetView workbookViewId="0"/>
  </sheetViews>
  <sheetFormatPr defaultColWidth="9" defaultRowHeight="13.5"/>
  <cols>
    <col min="1" max="1" width="35" style="17" bestFit="1" customWidth="1"/>
    <col min="2" max="2" width="35" style="17" customWidth="1"/>
    <col min="3" max="16384" width="9" style="18"/>
  </cols>
  <sheetData>
    <row r="1" spans="1:2">
      <c r="A1" s="2"/>
    </row>
    <row r="2" spans="1:2">
      <c r="A2" s="2"/>
    </row>
    <row r="3" spans="1:2">
      <c r="A3" s="2"/>
    </row>
    <row r="4" spans="1:2">
      <c r="A4" s="2"/>
    </row>
    <row r="5" spans="1:2">
      <c r="A5" s="2"/>
    </row>
    <row r="6" spans="1:2">
      <c r="A6" s="3"/>
      <c r="B6" s="20"/>
    </row>
    <row r="7" spans="1:2">
      <c r="A7" s="3"/>
      <c r="B7" s="20"/>
    </row>
    <row r="8" spans="1:2">
      <c r="A8" s="3"/>
      <c r="B8" s="20"/>
    </row>
    <row r="9" spans="1:2">
      <c r="A9" s="3"/>
      <c r="B9" s="20"/>
    </row>
    <row r="10" spans="1:2">
      <c r="A10" s="3"/>
      <c r="B10" s="20"/>
    </row>
    <row r="11" spans="1:2">
      <c r="A11" s="2"/>
    </row>
    <row r="21" spans="1:1">
      <c r="A21" s="19"/>
    </row>
    <row r="22" spans="1:1">
      <c r="A22" s="19"/>
    </row>
    <row r="32" spans="1:1">
      <c r="A32" s="19"/>
    </row>
    <row r="33" spans="1:1">
      <c r="A33" s="19"/>
    </row>
    <row r="36" spans="1:1">
      <c r="A36" s="19"/>
    </row>
    <row r="39" spans="1:1">
      <c r="A39" s="19"/>
    </row>
    <row r="40" spans="1:1">
      <c r="A40" s="19"/>
    </row>
    <row r="45" spans="1:1">
      <c r="A45" s="1"/>
    </row>
    <row r="52" spans="1:1">
      <c r="A52" s="1"/>
    </row>
    <row r="59" spans="1:1">
      <c r="A59" s="1"/>
    </row>
  </sheetData>
  <phoneticPr fontId="2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  <_x691c__x67fb__x8ab2_ xmlns="7a3c49fa-4ed5-477a-b685-890afbe89026" xsi:nil="true"/>
    <_x30c1__x30fc__x30e0_ xmlns="7a3c49fa-4ed5-477a-b685-890afbe89026" xsi:nil="true"/>
    <_x652f__x5e97_ xmlns="7a3c49fa-4ed5-477a-b685-890afbe890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BAFB8339BF843A0965AB38A96074D" ma:contentTypeVersion="16" ma:contentTypeDescription="Create a new document." ma:contentTypeScope="" ma:versionID="c20c648612ea163779ce73174fa7462f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604fb7ed9531793014ac3151d73326b8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  <xsd:element ref="ns2:_x691c__x67fb__x8ab2_" minOccurs="0"/>
                <xsd:element ref="ns2:_x30c1__x30fc__x30e0_" minOccurs="0"/>
                <xsd:element ref="ns2:_x652f__x5e9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  <xsd:element name="_x691c__x67fb__x8ab2_" ma:index="21" nillable="true" ma:displayName="検査課" ma:format="Dropdown" ma:internalName="_x691c__x67fb__x8ab2_">
      <xsd:simpleType>
        <xsd:restriction base="dms:Text">
          <xsd:maxLength value="255"/>
        </xsd:restriction>
      </xsd:simpleType>
    </xsd:element>
    <xsd:element name="_x30c1__x30fc__x30e0_" ma:index="22" nillable="true" ma:displayName="チーム" ma:format="Dropdown" ma:internalName="_x30c1__x30fc__x30e0_">
      <xsd:simpleType>
        <xsd:restriction base="dms:Text">
          <xsd:maxLength value="255"/>
        </xsd:restriction>
      </xsd:simpleType>
    </xsd:element>
    <xsd:element name="_x652f__x5e97_" ma:index="23" nillable="true" ma:displayName="支店" ma:format="Dropdown" ma:internalName="_x652f__x5e9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6323B-4038-4078-BF8F-8B7294015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14BA62-4192-4A38-A48A-E6477A2C2705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customXml/itemProps3.xml><?xml version="1.0" encoding="utf-8"?>
<ds:datastoreItem xmlns:ds="http://schemas.openxmlformats.org/officeDocument/2006/customXml" ds:itemID="{8D756AC9-331F-41FB-8A79-07E834D36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ENNNUN-0261_Ver.6_T</vt:lpstr>
      <vt:lpstr>historical_data</vt:lpstr>
      <vt:lpstr>'ENNNUN-0261_Ver.6_T'!Print_Area</vt:lpstr>
      <vt:lpstr>'ENNNUN-0261_Ver.6_T'!Print_Titles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Takayuki Sato</cp:lastModifiedBy>
  <cp:revision/>
  <cp:lastPrinted>2023-11-01T10:30:53Z</cp:lastPrinted>
  <dcterms:created xsi:type="dcterms:W3CDTF">2009-08-17T04:44:12Z</dcterms:created>
  <dcterms:modified xsi:type="dcterms:W3CDTF">2024-01-26T04:42:53Z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0x0101009F2BAFB8339BF843A0965AB38A96074D</vt:lpwstr>
  </property>
  <property fmtid="{D5CDD505-2E9C-101B-9397-08002B2CF9AE}" pid="3" name="MediaServiceImageTags">
    <vt:lpwstr/>
  </property>
</Properties>
</file>